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NEIDY\Escritorio\VIATICOS 2020\"/>
    </mc:Choice>
  </mc:AlternateContent>
  <bookViews>
    <workbookView xWindow="0" yWindow="0" windowWidth="20490" windowHeight="7755"/>
  </bookViews>
  <sheets>
    <sheet name="LORC 25" sheetId="25" r:id="rId1"/>
    <sheet name="JMJM 24" sheetId="24" r:id="rId2"/>
    <sheet name="LMF 23" sheetId="23" r:id="rId3"/>
    <sheet name="JAAG 22" sheetId="22" r:id="rId4"/>
    <sheet name="ASM 21" sheetId="21" r:id="rId5"/>
    <sheet name="MCH 20" sheetId="20" r:id="rId6"/>
    <sheet name="LORC 19" sheetId="19" r:id="rId7"/>
    <sheet name="IGR 18" sheetId="18" r:id="rId8"/>
    <sheet name="ASM 17" sheetId="17" r:id="rId9"/>
    <sheet name="LORC 16" sheetId="16" r:id="rId10"/>
    <sheet name="AZC 15" sheetId="15" r:id="rId11"/>
    <sheet name="LGB 14" sheetId="14" r:id="rId12"/>
    <sheet name="ALM 13" sheetId="13" r:id="rId13"/>
    <sheet name="LGCP 12" sheetId="12" r:id="rId14"/>
    <sheet name="MAVC 11" sheetId="11" r:id="rId15"/>
    <sheet name="FJDDUDV 10" sheetId="10" r:id="rId16"/>
    <sheet name="LORC 9" sheetId="9" r:id="rId17"/>
    <sheet name="ASM 8" sheetId="8" r:id="rId18"/>
    <sheet name="JMJM 7" sheetId="7" r:id="rId19"/>
    <sheet name="LMF 6" sheetId="6" r:id="rId20"/>
    <sheet name="LORC 5" sheetId="5" r:id="rId21"/>
    <sheet name="JMJM 4" sheetId="4" r:id="rId22"/>
    <sheet name="LMF 3" sheetId="3" r:id="rId23"/>
    <sheet name="IGR 2" sheetId="2" r:id="rId24"/>
    <sheet name="ASM 1" sheetId="1" r:id="rId25"/>
  </sheets>
  <definedNames>
    <definedName name="_xlnm.Print_Area" localSheetId="12">'ALM 13'!$B$1:$N$66</definedName>
    <definedName name="_xlnm.Print_Area" localSheetId="24">'ASM 1'!$B$1:$N$66</definedName>
    <definedName name="_xlnm.Print_Area" localSheetId="8">'ASM 17'!$B$1:$N$66</definedName>
    <definedName name="_xlnm.Print_Area" localSheetId="4">'ASM 21'!$B$1:$N$66</definedName>
    <definedName name="_xlnm.Print_Area" localSheetId="17">'ASM 8'!$B$1:$N$66</definedName>
    <definedName name="_xlnm.Print_Area" localSheetId="10">'AZC 15'!$B$1:$N$66</definedName>
    <definedName name="_xlnm.Print_Area" localSheetId="15">'FJDDUDV 10'!$B$1:$N$66</definedName>
    <definedName name="_xlnm.Print_Area" localSheetId="7">'IGR 18'!$B$1:$N$66</definedName>
    <definedName name="_xlnm.Print_Area" localSheetId="23">'IGR 2'!$B$1:$N$66</definedName>
    <definedName name="_xlnm.Print_Area" localSheetId="3">'JAAG 22'!$B$1:$N$66</definedName>
    <definedName name="_xlnm.Print_Area" localSheetId="1">'JMJM 24'!$B$1:$N$66</definedName>
    <definedName name="_xlnm.Print_Area" localSheetId="21">'JMJM 4'!$B$1:$N$66</definedName>
    <definedName name="_xlnm.Print_Area" localSheetId="18">'JMJM 7'!$B$1:$N$66</definedName>
    <definedName name="_xlnm.Print_Area" localSheetId="11">'LGB 14'!$B$1:$N$66</definedName>
    <definedName name="_xlnm.Print_Area" localSheetId="13">'LGCP 12'!$B$1:$N$66</definedName>
    <definedName name="_xlnm.Print_Area" localSheetId="2">'LMF 23'!$B$1:$N$66</definedName>
    <definedName name="_xlnm.Print_Area" localSheetId="22">'LMF 3'!$B$1:$N$66</definedName>
    <definedName name="_xlnm.Print_Area" localSheetId="19">'LMF 6'!$B$1:$N$66</definedName>
    <definedName name="_xlnm.Print_Area" localSheetId="9">'LORC 16'!$B$1:$N$66</definedName>
    <definedName name="_xlnm.Print_Area" localSheetId="6">'LORC 19'!$B$1:$N$66</definedName>
    <definedName name="_xlnm.Print_Area" localSheetId="0">'LORC 25'!$B$1:$N$66</definedName>
    <definedName name="_xlnm.Print_Area" localSheetId="20">'LORC 5'!$B$1:$N$66</definedName>
    <definedName name="_xlnm.Print_Area" localSheetId="16">'LORC 9'!$B$1:$N$66</definedName>
    <definedName name="_xlnm.Print_Area" localSheetId="14">'MAVC 11'!$B$1:$N$66</definedName>
    <definedName name="_xlnm.Print_Area" localSheetId="5">'MCH 20'!$B$1:$N$66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0" i="25" l="1"/>
  <c r="F55" i="25" s="1"/>
  <c r="F48" i="25"/>
  <c r="J43" i="25"/>
  <c r="M43" i="25" s="1"/>
  <c r="M25" i="25"/>
  <c r="M40" i="25" s="1"/>
  <c r="M46" i="25" l="1"/>
  <c r="M9" i="25" s="1"/>
  <c r="B11" i="25" s="1"/>
  <c r="M45" i="24"/>
  <c r="M42" i="24"/>
  <c r="F50" i="24"/>
  <c r="F55" i="24" s="1"/>
  <c r="F48" i="24"/>
  <c r="J43" i="24"/>
  <c r="M43" i="24" s="1"/>
  <c r="M25" i="24"/>
  <c r="M40" i="24" s="1"/>
  <c r="F48" i="23"/>
  <c r="F50" i="23" s="1"/>
  <c r="F55" i="23" s="1"/>
  <c r="J43" i="23"/>
  <c r="M43" i="23" s="1"/>
  <c r="M25" i="23"/>
  <c r="M40" i="23" s="1"/>
  <c r="F56" i="25" l="1"/>
  <c r="F57" i="25" s="1"/>
  <c r="M46" i="24"/>
  <c r="M46" i="23"/>
  <c r="F56" i="24" l="1"/>
  <c r="F57" i="24" s="1"/>
  <c r="M9" i="24"/>
  <c r="B11" i="24" s="1"/>
  <c r="F56" i="23"/>
  <c r="F57" i="23" s="1"/>
  <c r="M9" i="23"/>
  <c r="B11" i="23" s="1"/>
  <c r="M42" i="22" l="1"/>
  <c r="F48" i="22"/>
  <c r="F50" i="22" s="1"/>
  <c r="F55" i="22" s="1"/>
  <c r="J43" i="22"/>
  <c r="M43" i="22" s="1"/>
  <c r="M25" i="22"/>
  <c r="M40" i="22" s="1"/>
  <c r="M46" i="22" l="1"/>
  <c r="F56" i="22" s="1"/>
  <c r="F57" i="22" s="1"/>
  <c r="F48" i="21"/>
  <c r="F50" i="21" s="1"/>
  <c r="F55" i="21" s="1"/>
  <c r="M43" i="21"/>
  <c r="M46" i="21" s="1"/>
  <c r="J43" i="21"/>
  <c r="M25" i="21"/>
  <c r="M40" i="21" s="1"/>
  <c r="M9" i="22" l="1"/>
  <c r="B11" i="22" s="1"/>
  <c r="F56" i="21"/>
  <c r="F57" i="21" s="1"/>
  <c r="M9" i="21"/>
  <c r="B11" i="21" s="1"/>
  <c r="F48" i="20" l="1"/>
  <c r="F50" i="20" s="1"/>
  <c r="F55" i="20" s="1"/>
  <c r="J43" i="20"/>
  <c r="M43" i="20" s="1"/>
  <c r="M25" i="20"/>
  <c r="M40" i="20" s="1"/>
  <c r="M46" i="20" l="1"/>
  <c r="M42" i="19"/>
  <c r="F48" i="19"/>
  <c r="F50" i="19" s="1"/>
  <c r="F55" i="19" s="1"/>
  <c r="J43" i="19"/>
  <c r="M43" i="19" s="1"/>
  <c r="M40" i="19"/>
  <c r="M25" i="19"/>
  <c r="F56" i="20" l="1"/>
  <c r="F57" i="20" s="1"/>
  <c r="M9" i="20"/>
  <c r="B11" i="20" s="1"/>
  <c r="M46" i="19"/>
  <c r="F56" i="19" s="1"/>
  <c r="F57" i="19" s="1"/>
  <c r="F48" i="18"/>
  <c r="F50" i="18" s="1"/>
  <c r="F55" i="18" s="1"/>
  <c r="J43" i="18"/>
  <c r="M43" i="18" s="1"/>
  <c r="M25" i="18"/>
  <c r="M40" i="18" s="1"/>
  <c r="F50" i="17"/>
  <c r="F55" i="17" s="1"/>
  <c r="F48" i="17"/>
  <c r="J43" i="17"/>
  <c r="M43" i="17" s="1"/>
  <c r="M25" i="17"/>
  <c r="M40" i="17" s="1"/>
  <c r="M9" i="19" l="1"/>
  <c r="B11" i="19" s="1"/>
  <c r="M46" i="18"/>
  <c r="F56" i="18"/>
  <c r="M9" i="18"/>
  <c r="B11" i="18" s="1"/>
  <c r="F57" i="18"/>
  <c r="M46" i="17"/>
  <c r="F50" i="16"/>
  <c r="F55" i="16" s="1"/>
  <c r="F48" i="16"/>
  <c r="J43" i="16"/>
  <c r="M43" i="16" s="1"/>
  <c r="M25" i="16"/>
  <c r="M40" i="16" s="1"/>
  <c r="F50" i="15"/>
  <c r="F55" i="15" s="1"/>
  <c r="F48" i="15"/>
  <c r="J43" i="15"/>
  <c r="M43" i="15" s="1"/>
  <c r="M25" i="15"/>
  <c r="M40" i="15" s="1"/>
  <c r="F48" i="14"/>
  <c r="F50" i="14" s="1"/>
  <c r="F55" i="14" s="1"/>
  <c r="J43" i="14"/>
  <c r="M43" i="14" s="1"/>
  <c r="M25" i="14"/>
  <c r="M40" i="14" s="1"/>
  <c r="F56" i="17" l="1"/>
  <c r="F57" i="17" s="1"/>
  <c r="M9" i="17"/>
  <c r="B11" i="17" s="1"/>
  <c r="M46" i="16"/>
  <c r="M46" i="15"/>
  <c r="M46" i="14"/>
  <c r="F56" i="14" s="1"/>
  <c r="F57" i="14" s="1"/>
  <c r="F56" i="16" l="1"/>
  <c r="F57" i="16" s="1"/>
  <c r="M9" i="16"/>
  <c r="B11" i="16" s="1"/>
  <c r="F56" i="15"/>
  <c r="F57" i="15" s="1"/>
  <c r="M9" i="15"/>
  <c r="B11" i="15" s="1"/>
  <c r="M9" i="14"/>
  <c r="B11" i="14" s="1"/>
  <c r="F48" i="13"/>
  <c r="F50" i="13" s="1"/>
  <c r="F55" i="13" s="1"/>
  <c r="J43" i="13"/>
  <c r="M43" i="13" s="1"/>
  <c r="M25" i="13"/>
  <c r="M40" i="13" s="1"/>
  <c r="F48" i="12"/>
  <c r="F50" i="12" s="1"/>
  <c r="F55" i="12" s="1"/>
  <c r="J43" i="12"/>
  <c r="M43" i="12" s="1"/>
  <c r="M25" i="12"/>
  <c r="M40" i="12" s="1"/>
  <c r="F48" i="11"/>
  <c r="F50" i="11" s="1"/>
  <c r="F55" i="11" s="1"/>
  <c r="J43" i="11"/>
  <c r="M43" i="11" s="1"/>
  <c r="M25" i="11"/>
  <c r="M40" i="11" s="1"/>
  <c r="F48" i="10"/>
  <c r="F50" i="10" s="1"/>
  <c r="F55" i="10" s="1"/>
  <c r="J43" i="10"/>
  <c r="M43" i="10" s="1"/>
  <c r="M25" i="10"/>
  <c r="M40" i="10" s="1"/>
  <c r="M46" i="13" l="1"/>
  <c r="M46" i="12"/>
  <c r="M9" i="12" s="1"/>
  <c r="B11" i="12" s="1"/>
  <c r="M46" i="11"/>
  <c r="M46" i="10"/>
  <c r="M9" i="10" s="1"/>
  <c r="B11" i="10" s="1"/>
  <c r="M42" i="9"/>
  <c r="F48" i="9"/>
  <c r="F50" i="9" s="1"/>
  <c r="F55" i="9" s="1"/>
  <c r="J43" i="9"/>
  <c r="M43" i="9" s="1"/>
  <c r="M25" i="9"/>
  <c r="M40" i="9" s="1"/>
  <c r="M9" i="13" l="1"/>
  <c r="B11" i="13" s="1"/>
  <c r="F56" i="13"/>
  <c r="F57" i="13" s="1"/>
  <c r="F56" i="12"/>
  <c r="F57" i="12" s="1"/>
  <c r="F56" i="11"/>
  <c r="F57" i="11" s="1"/>
  <c r="M9" i="11"/>
  <c r="B11" i="11" s="1"/>
  <c r="F56" i="10"/>
  <c r="F57" i="10" s="1"/>
  <c r="M46" i="9"/>
  <c r="F56" i="9" s="1"/>
  <c r="F57" i="9" s="1"/>
  <c r="F50" i="8"/>
  <c r="F55" i="8" s="1"/>
  <c r="F48" i="8"/>
  <c r="J43" i="8"/>
  <c r="M43" i="8" s="1"/>
  <c r="M25" i="8"/>
  <c r="M40" i="8" s="1"/>
  <c r="F50" i="7"/>
  <c r="F55" i="7" s="1"/>
  <c r="F48" i="7"/>
  <c r="J43" i="7"/>
  <c r="M43" i="7" s="1"/>
  <c r="M25" i="7"/>
  <c r="M40" i="7" s="1"/>
  <c r="M9" i="9" l="1"/>
  <c r="B11" i="9" s="1"/>
  <c r="M46" i="8"/>
  <c r="M46" i="7"/>
  <c r="M9" i="7" s="1"/>
  <c r="B11" i="7" s="1"/>
  <c r="M9" i="8" l="1"/>
  <c r="B11" i="8" s="1"/>
  <c r="F56" i="8"/>
  <c r="F57" i="8" s="1"/>
  <c r="F56" i="7"/>
  <c r="F57" i="7" s="1"/>
  <c r="F50" i="6" l="1"/>
  <c r="F55" i="6" s="1"/>
  <c r="F48" i="6"/>
  <c r="J43" i="6"/>
  <c r="M43" i="6" s="1"/>
  <c r="M25" i="6"/>
  <c r="M40" i="6" s="1"/>
  <c r="M46" i="6" l="1"/>
  <c r="F48" i="5"/>
  <c r="F50" i="5" s="1"/>
  <c r="F55" i="5" s="1"/>
  <c r="J43" i="5"/>
  <c r="M43" i="5" s="1"/>
  <c r="M25" i="5"/>
  <c r="M40" i="5" s="1"/>
  <c r="F56" i="6" l="1"/>
  <c r="F57" i="6" s="1"/>
  <c r="M9" i="6"/>
  <c r="B11" i="6" s="1"/>
  <c r="M46" i="5"/>
  <c r="F56" i="5" s="1"/>
  <c r="F57" i="5" s="1"/>
  <c r="M9" i="5"/>
  <c r="B11" i="5" s="1"/>
  <c r="M42" i="4"/>
  <c r="F50" i="4"/>
  <c r="F55" i="4" s="1"/>
  <c r="F48" i="4"/>
  <c r="J43" i="4"/>
  <c r="M43" i="4" s="1"/>
  <c r="M25" i="4"/>
  <c r="M40" i="4" s="1"/>
  <c r="M46" i="4" l="1"/>
  <c r="F48" i="3"/>
  <c r="F50" i="3" s="1"/>
  <c r="F55" i="3" s="1"/>
  <c r="J43" i="3"/>
  <c r="M43" i="3" s="1"/>
  <c r="M25" i="3"/>
  <c r="M40" i="3" s="1"/>
  <c r="F56" i="4" l="1"/>
  <c r="F57" i="4" s="1"/>
  <c r="M9" i="4"/>
  <c r="B11" i="4" s="1"/>
  <c r="M46" i="3"/>
  <c r="M9" i="3" s="1"/>
  <c r="B11" i="3" s="1"/>
  <c r="F56" i="3"/>
  <c r="F57" i="3" s="1"/>
  <c r="M42" i="2" l="1"/>
  <c r="F48" i="2"/>
  <c r="F50" i="2" s="1"/>
  <c r="F55" i="2" s="1"/>
  <c r="J43" i="2"/>
  <c r="M43" i="2" s="1"/>
  <c r="M25" i="2"/>
  <c r="M40" i="2" s="1"/>
  <c r="M46" i="2" l="1"/>
  <c r="M9" i="2" s="1"/>
  <c r="B11" i="2" s="1"/>
  <c r="F48" i="1"/>
  <c r="F50" i="1" s="1"/>
  <c r="F55" i="1" s="1"/>
  <c r="J43" i="1"/>
  <c r="M43" i="1" s="1"/>
  <c r="M25" i="1"/>
  <c r="M40" i="1" s="1"/>
  <c r="F56" i="2" l="1"/>
  <c r="F57" i="2" s="1"/>
  <c r="M46" i="1"/>
  <c r="M9" i="1" l="1"/>
  <c r="B11" i="1" s="1"/>
  <c r="F56" i="1"/>
  <c r="F57" i="1" s="1"/>
</calcChain>
</file>

<file path=xl/sharedStrings.xml><?xml version="1.0" encoding="utf-8"?>
<sst xmlns="http://schemas.openxmlformats.org/spreadsheetml/2006/main" count="3224" uniqueCount="155">
  <si>
    <t>FOLIO</t>
  </si>
  <si>
    <t xml:space="preserve">CUENTA </t>
  </si>
  <si>
    <t>ICAI-DA-F-04</t>
  </si>
  <si>
    <t>.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</si>
  <si>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</si>
  <si>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</si>
  <si>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</si>
  <si>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</si>
  <si>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</si>
  <si>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>(TRES MIL SEISCIENTOS NOVENTA Y NUEVES PESOS 20/100 MN)</t>
  </si>
  <si>
    <t xml:space="preserve">por concepto de viáticos en comisión conferida para   - - - - - - - -- - - - - - - - - - - - - - - - - - - - - - - - - - - - - - - - - - - </t>
  </si>
  <si>
    <t xml:space="preserve">  </t>
  </si>
  <si>
    <t xml:space="preserve"> </t>
  </si>
  <si>
    <t xml:space="preserve">durante los días del </t>
  </si>
  <si>
    <t xml:space="preserve">FEBRERO </t>
  </si>
  <si>
    <t xml:space="preserve">AL </t>
  </si>
  <si>
    <t xml:space="preserve"> de </t>
  </si>
  <si>
    <t>Vehículo part.</t>
  </si>
  <si>
    <t xml:space="preserve">Vehículo Oficial  </t>
  </si>
  <si>
    <t>X</t>
  </si>
  <si>
    <t>Avión</t>
  </si>
  <si>
    <t>Otro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</si>
  <si>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</si>
  <si>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</si>
  <si>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</si>
  <si>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</si>
  <si>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</si>
  <si>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</si>
  <si>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</si>
  <si>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</si>
  <si>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</si>
  <si>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</si>
  <si>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</si>
  <si>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 xml:space="preserve">Total.         </t>
  </si>
  <si>
    <t>Combustible</t>
  </si>
  <si>
    <t xml:space="preserve">SALTILLO </t>
  </si>
  <si>
    <t xml:space="preserve">MONCLOVA </t>
  </si>
  <si>
    <t>Km..</t>
  </si>
  <si>
    <t xml:space="preserve">FRONTERA </t>
  </si>
  <si>
    <t xml:space="preserve">TRANSITO LOCAL </t>
  </si>
  <si>
    <t>Tipo de Cambio</t>
  </si>
  <si>
    <t xml:space="preserve">   </t>
  </si>
  <si>
    <t>Peaje</t>
  </si>
  <si>
    <t>comprobación que se anexa</t>
  </si>
  <si>
    <t>factor</t>
  </si>
  <si>
    <t>Estacionamiento</t>
  </si>
  <si>
    <t>Pasajes</t>
  </si>
  <si>
    <t xml:space="preserve">Hospedaje </t>
  </si>
  <si>
    <t>Total por cobrar</t>
  </si>
  <si>
    <t>Alimentación</t>
  </si>
  <si>
    <t>Total por pagar</t>
  </si>
  <si>
    <t>Total</t>
  </si>
  <si>
    <t>No Comprobable</t>
  </si>
  <si>
    <t>Observaciones:</t>
  </si>
  <si>
    <t>Cuota Peaje</t>
  </si>
  <si>
    <t xml:space="preserve">                                                                                            </t>
  </si>
  <si>
    <t>Depreciación por vehiculo</t>
  </si>
  <si>
    <t>Devolución de viáticos</t>
  </si>
  <si>
    <t>A U T O R I Z O</t>
  </si>
  <si>
    <t>R  E  C  I  B  I</t>
  </si>
  <si>
    <t>N  o  m  b  r  e</t>
  </si>
  <si>
    <t>JEFE DEL DEPTARTAMENTO DE PROMOCION CULTURAL</t>
  </si>
  <si>
    <t>C.P. ISRRAEL SÁNCHEZ ORTÍZ</t>
  </si>
  <si>
    <t xml:space="preserve">ALFREDO SANCHEZ MARIN </t>
  </si>
  <si>
    <t xml:space="preserve"> DIRECTOR DE ADMINISTRACION Y FINANZAS</t>
  </si>
  <si>
    <t xml:space="preserve">JEFE DEL DEPARTAMENTO DE IMPULSO A LA CULTURA DE LA TRANSPARENCIA </t>
  </si>
  <si>
    <t>P u e s t o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</si>
  <si>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</si>
  <si>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</si>
  <si>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FEBRERO</t>
  </si>
  <si>
    <t xml:space="preserve">LEY DE ACCESO A LA INFORMACION UNIVERSIDAD Y TRANSPARENCIA  DEL 12 AL 14  FEBRERO 2020 EN MONCLOVA, COAH. </t>
  </si>
  <si>
    <t xml:space="preserve">REUNION DE SEGUIMIENTO CON SOCIEDAD CIVIL , PLAN DE TRABAJO ACCION LOCAL 13 FEBRERO 2020 EN TORREON, COAH </t>
  </si>
  <si>
    <t xml:space="preserve">TORREON </t>
  </si>
  <si>
    <t xml:space="preserve">IGNACIO GALINDO RAMIREZ </t>
  </si>
  <si>
    <t xml:space="preserve">SUBDIRECTOR DE GOBIERNO ABIERTO </t>
  </si>
  <si>
    <t>(DOS MIL OCHENTA Y DOS  PESOS 00/100 MN)</t>
  </si>
  <si>
    <t xml:space="preserve">LETICIA MARTINEZ FLORES </t>
  </si>
  <si>
    <t xml:space="preserve">DIRECTORA DE CPACITACION Y CULTURA DE LA TRANSPARENCIA </t>
  </si>
  <si>
    <t>(OCHOCIENTOS OCHENTA  PESOS 00/100 MN)</t>
  </si>
  <si>
    <t>EJERCICIO DEL PROGRAMA LOCAL DEL ICAI EN TORREON , COAH LOS DIAS 12 Y 13 FEBRERO 2020.</t>
  </si>
  <si>
    <t xml:space="preserve">CP. JOSE MANUEL JIMENEZ Y MELENDEZ </t>
  </si>
  <si>
    <t xml:space="preserve">COMISIONADO </t>
  </si>
  <si>
    <t>(DOS MIL SEISCIENTOS CUARENTA Y DOS PESOS 00/100 MN)</t>
  </si>
  <si>
    <t xml:space="preserve">LUIS ORLANDO RODRIGUEZ CARMONA </t>
  </si>
  <si>
    <t xml:space="preserve">AUXILIAR </t>
  </si>
  <si>
    <t>(SEISCIENTOS CUARENTA  PESOS 00/100 MN)</t>
  </si>
  <si>
    <t xml:space="preserve">TRASLADO AL COMISIONADO CP JMJM  AL EVENTO DE TORREON, COAH. </t>
  </si>
  <si>
    <t xml:space="preserve">REUNION DE TRABAJO CON SOCIEDAD CICIL Y SERVIDORES PUBLICOS GOBIERNO ABIERTO 19 FEBRERO 2020 EN SABINAS, COAH. </t>
  </si>
  <si>
    <t xml:space="preserve">SABINAS </t>
  </si>
  <si>
    <t>(DOS MIL CIENTO QUINCE PESOS 20/100 MN)</t>
  </si>
  <si>
    <t xml:space="preserve">2° INFORME DE ACTIVIDADES DEL RECTOR DE LA UADEC 17 Y 18 DE FEBRERO 2020 EN MONCLOVA COAH. </t>
  </si>
  <si>
    <t xml:space="preserve">C.P. JOSE MANUEL JIMENEZ Y MELENDEZ </t>
  </si>
  <si>
    <t>(CUATRO MIL TRECIENTOS VENTISEIS  PESOS 40/100 MN)</t>
  </si>
  <si>
    <t xml:space="preserve">LEY DE ACCESO A LA INFORMACION UNIVERSIDAD Y TRANSPARENCIA  DEL 19 AL 21   FEBRERO 2020 EN MONCLOVA, COAH. </t>
  </si>
  <si>
    <t>(TRES MIL SEICIENTOS NOVENTA Y NUEVE  PESOS 20/100 MN)</t>
  </si>
  <si>
    <t xml:space="preserve">AEROPUERTO MTY </t>
  </si>
  <si>
    <t>(CUATRO MIL SETENTA Y DOS PESOS 00/100 MN)</t>
  </si>
  <si>
    <t xml:space="preserve">TRASLADO DE PERSONAL DEL INAI LIC. JORGE BARRERA LOS DIAS 16 Y 17  DE FEBRERO 2020 AL AEROPUERTO DE MTY </t>
  </si>
  <si>
    <t xml:space="preserve">GOBIERNO ABIERTO E INFORME DE RECTOR DE UADEC Y REUNION DE TRABAJO RUMBO A LA ELABORACION DEL 2° PLAN DE ACCION LOCAL 18 Y 19 FEBRERO 2020, EN MONCLOVA Y SABINAS COAH. </t>
  </si>
  <si>
    <t>SABINAS</t>
  </si>
  <si>
    <t xml:space="preserve">LIC. FRANCISCO JAVIER DIEZ DE URDANIVIA DEL VALLE </t>
  </si>
  <si>
    <t>(CUATRO MIL CUATROCIENTOS TREINTA Y SEIS  PESOS 80/100 MN)</t>
  </si>
  <si>
    <t xml:space="preserve">MARTIN ANTONIO VALDES CASAS </t>
  </si>
  <si>
    <t xml:space="preserve">PROYECTISTA </t>
  </si>
  <si>
    <t>(MIL SETECIENTOS SESENTA  PESOS 00/100 MN)</t>
  </si>
  <si>
    <t xml:space="preserve">ASESORIA Y CARGA DE FORMATOS PNT JORNADA DE TRABAJO CON SUJETOS OBLIGADOS DEL 19 AL 21 FEBRERO EN LOS MUNICIPIOS DE CABDELA, MONCLOVA, JUAREZ, COAH. </t>
  </si>
  <si>
    <t xml:space="preserve">CANDELA </t>
  </si>
  <si>
    <t xml:space="preserve">JUAREZ </t>
  </si>
  <si>
    <t xml:space="preserve">LUIS GERARDO CHAVEZ PATLAN </t>
  </si>
  <si>
    <t xml:space="preserve">AUXILIAR PNT -IPO </t>
  </si>
  <si>
    <t>(CINCO MIL QUINIENTOS SETENTA PESOS 60/100 MN)</t>
  </si>
  <si>
    <t xml:space="preserve">ANDREA LOPEZ MARQUEZ </t>
  </si>
  <si>
    <t xml:space="preserve">JEFA DE DEPARTAMENTO DE ASESORIA TEMATICA </t>
  </si>
  <si>
    <t>2° INFORME DE ACTIVIDADES RECTOR UADEC EN MONCLOVA 18 DE FEBRERO 2020</t>
  </si>
  <si>
    <t xml:space="preserve">LIC. LUIS GONZALEZ BRISEÑO </t>
  </si>
  <si>
    <t xml:space="preserve">COMISIONADO PRESIDENTE </t>
  </si>
  <si>
    <t>(DOS MIL TRESCIENTOS NOVENTA Y SEIS   PESOS 80/100 MN)</t>
  </si>
  <si>
    <t>TRASLADO AL COMISIONADO PRESIDENTE AL 2° INFORME DE ACTIVIDADES RECTOR UADEC EN MONCLOVA 18 DE FEBRERO 2020</t>
  </si>
  <si>
    <t xml:space="preserve">ARMANDO ZAMORA CRUZ </t>
  </si>
  <si>
    <t xml:space="preserve">TRASLADO AL A PERSONAL DEL ICAI 18 Y 19 FEBRERO 2020 </t>
  </si>
  <si>
    <t xml:space="preserve">AUXILIAR SERVICIOS GENERALES </t>
  </si>
  <si>
    <t>(MIL SETECIENTOS SESENTA PESOS 00/100 MN)</t>
  </si>
  <si>
    <t xml:space="preserve">SE ASIGNA VIATICO DE LUIS GERARDO CHAVEZ PATLAN </t>
  </si>
  <si>
    <t>POR FALTA DE FIRMAS PARA EL CHEQUE</t>
  </si>
  <si>
    <t>(OCHO MIL CUATROCIENTOS CIENCU7ENTA PESOS 60/100 MN)</t>
  </si>
  <si>
    <t xml:space="preserve">LEY DE ACCESO A LA INFORMACION UNIVERSIDAD Y TRANSPARENCIA  DEL 26 AL 28  FEBRERO 2020 EN MONCLOVA, COAH. </t>
  </si>
  <si>
    <t>(TRES MIL SEISCIENTOS NOVENTA Y NUEVE PESOS 20/100 MN)</t>
  </si>
  <si>
    <t xml:space="preserve">GOBIERNO ABIERTO REUNION SOCIEDAD CIVIL PLAM ANUAL DE GOBIERNO ABIERTO 19 DE FEBRERO 2020 EN SABINAS COAH. </t>
  </si>
  <si>
    <t xml:space="preserve">SUBDIRECTOR DE GOBIERNO ABIERO </t>
  </si>
  <si>
    <t>(SEISCIENTOS CUARENTA  PESOS 20/100 MN)</t>
  </si>
  <si>
    <t>AEROPUERTO MTY</t>
  </si>
  <si>
    <t xml:space="preserve">AUXILIAR SERVICIO GENERALES </t>
  </si>
  <si>
    <t>(DOS MIL CUATROCIENTOS SETENTA Y DOS PESOS 20/100 MN)</t>
  </si>
  <si>
    <t xml:space="preserve">TRASLADO A PERSONAL DEL INAI LIC. RICARDO VALENCIA 25 FEBRERO 2020 AL AEROPUERTO DE MONTERREY </t>
  </si>
  <si>
    <t>FRONTERA</t>
  </si>
  <si>
    <t>TRANSITO LOCAL</t>
  </si>
  <si>
    <t xml:space="preserve">MONICA CANSECO HERNANDEZ </t>
  </si>
  <si>
    <t xml:space="preserve">JEFA DE DEPARTAMENTO DE SEGUIMIENTO </t>
  </si>
  <si>
    <t>(TRES MIL SEISCIENTOS OCHENTA PESOS 00/100 MN)</t>
  </si>
  <si>
    <t>CAPACITACION EN MATERIA DE DATOS PERSONALES A UNIVERDIDADES DEL 26 AL 28 FEBRERO 2020 EN MONCLOVA COAH.</t>
  </si>
  <si>
    <t xml:space="preserve">LEY DE ACCESO A LA INFORMACION UNIVERSIDAD Y TRANSPARENCIA  DEL 04 AL 06 DE MARZO  2020 EN MONCLOVA, COAH. </t>
  </si>
  <si>
    <t xml:space="preserve">MARZO </t>
  </si>
  <si>
    <t>MARZO</t>
  </si>
  <si>
    <t>TALLER REGION NORTE DE PLANEACION DE LA RED NACIONAL DE LA CULTURA DE LA TRANSPARENCIA 03 DE MARZO 2020 EN MONTERREY, N.L.</t>
  </si>
  <si>
    <t xml:space="preserve">MONTERREY </t>
  </si>
  <si>
    <t xml:space="preserve">JUAN ANTONIO ALVAREZ GAONA </t>
  </si>
  <si>
    <t xml:space="preserve">SUB DIRECTOR DE CAPACITACION  A SUJETOS OBLIGADOS </t>
  </si>
  <si>
    <t>(MIL DOCIENTOS CUATRO PESOS 00/100 MN)</t>
  </si>
  <si>
    <t xml:space="preserve">DIRECTORA DE CAPACITACION Y CULTURA </t>
  </si>
  <si>
    <t>CDMX</t>
  </si>
  <si>
    <t>(SIETE MIL QUINIENTOS TREINTA Y DOS   PESOS 00/100 MN)</t>
  </si>
  <si>
    <t xml:space="preserve">CEREMONIA DE PREMIACION DE LOS CONCURSOS DE HISTORIETA INFANTIL 02 Y 03 MARZO 2020 EN LA CDMX. </t>
  </si>
  <si>
    <t xml:space="preserve">TRASLADO PERSONAL DEL ICAI 02 Y 03 DE MARZO 2020 AL AEROPUERTO DE MTY. </t>
  </si>
  <si>
    <t xml:space="preserve">AUXILIAR DE SERVICIOS GENERALES </t>
  </si>
  <si>
    <t>(MIL DOSCIENTOS OCHENTA PESOS 00/100 MN)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</si>
</sst>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9"/>
      <name val="Arial"/>
      <family val="2"/>
    </font>
    <font>
      <b/>
      <sz val="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220">
    <xf numFmtId="0" fontId="0" fillId="0" borderId="0" xfId="0"/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0" xfId="1" applyFont="1"/>
    <xf numFmtId="0" fontId="2" fillId="0" borderId="4" xfId="1" applyFont="1" applyBorder="1"/>
    <xf numFmtId="0" fontId="2" fillId="0" borderId="0" xfId="1" applyFont="1" applyBorder="1"/>
    <xf numFmtId="0" fontId="3" fillId="0" borderId="0" xfId="1" applyFont="1" applyBorder="1"/>
    <xf numFmtId="0" fontId="4" fillId="0" borderId="8" xfId="1" applyFont="1" applyBorder="1"/>
    <xf numFmtId="0" fontId="4" fillId="0" borderId="0" xfId="1" applyFont="1" applyBorder="1" applyAlignment="1">
      <alignment horizontal="center"/>
    </xf>
    <xf numFmtId="0" fontId="4" fillId="0" borderId="9" xfId="1" applyFont="1" applyBorder="1" applyAlignment="1">
      <alignment horizontal="right"/>
    </xf>
    <xf numFmtId="0" fontId="4" fillId="0" borderId="0" xfId="1" applyFont="1" applyBorder="1"/>
    <xf numFmtId="0" fontId="4" fillId="0" borderId="9" xfId="1" applyFont="1" applyBorder="1"/>
    <xf numFmtId="0" fontId="2" fillId="0" borderId="9" xfId="1" applyFont="1" applyBorder="1"/>
    <xf numFmtId="0" fontId="2" fillId="0" borderId="1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2" fillId="0" borderId="0" xfId="1" applyFont="1" applyFill="1"/>
    <xf numFmtId="0" fontId="4" fillId="0" borderId="13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3" fillId="0" borderId="4" xfId="1" applyFont="1" applyBorder="1"/>
    <xf numFmtId="38" fontId="2" fillId="0" borderId="12" xfId="1" applyNumberFormat="1" applyFont="1" applyBorder="1" applyAlignment="1">
      <alignment horizontal="center"/>
    </xf>
    <xf numFmtId="44" fontId="4" fillId="0" borderId="0" xfId="1" applyNumberFormat="1" applyFont="1" applyBorder="1"/>
    <xf numFmtId="38" fontId="2" fillId="0" borderId="0" xfId="1" applyNumberFormat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11" xfId="1" applyFont="1" applyFill="1" applyBorder="1"/>
    <xf numFmtId="0" fontId="2" fillId="0" borderId="0" xfId="1" applyFont="1" applyAlignment="1">
      <alignment horizontal="center"/>
    </xf>
    <xf numFmtId="44" fontId="2" fillId="0" borderId="9" xfId="1" applyNumberFormat="1" applyFont="1" applyBorder="1"/>
    <xf numFmtId="0" fontId="2" fillId="0" borderId="11" xfId="1" applyFont="1" applyBorder="1"/>
    <xf numFmtId="0" fontId="2" fillId="0" borderId="15" xfId="1" applyFont="1" applyBorder="1"/>
    <xf numFmtId="0" fontId="2" fillId="0" borderId="0" xfId="1" applyFont="1" applyFill="1" applyBorder="1"/>
    <xf numFmtId="0" fontId="2" fillId="0" borderId="9" xfId="1" applyFont="1" applyFill="1" applyBorder="1"/>
    <xf numFmtId="0" fontId="2" fillId="0" borderId="0" xfId="1" applyFont="1" applyBorder="1" applyAlignment="1">
      <alignment horizontal="right"/>
    </xf>
    <xf numFmtId="0" fontId="8" fillId="0" borderId="0" xfId="1" applyFont="1" applyBorder="1"/>
    <xf numFmtId="0" fontId="8" fillId="0" borderId="0" xfId="1" applyFont="1" applyBorder="1" applyAlignment="1">
      <alignment horizontal="right"/>
    </xf>
    <xf numFmtId="0" fontId="2" fillId="0" borderId="17" xfId="1" applyFont="1" applyBorder="1"/>
    <xf numFmtId="0" fontId="3" fillId="0" borderId="18" xfId="1" applyFont="1" applyBorder="1"/>
    <xf numFmtId="0" fontId="2" fillId="0" borderId="18" xfId="1" applyFont="1" applyBorder="1"/>
    <xf numFmtId="0" fontId="2" fillId="0" borderId="19" xfId="1" applyFont="1" applyBorder="1"/>
    <xf numFmtId="0" fontId="4" fillId="0" borderId="20" xfId="1" applyFont="1" applyBorder="1"/>
    <xf numFmtId="0" fontId="4" fillId="0" borderId="0" xfId="1" applyFont="1" applyFill="1" applyBorder="1" applyAlignment="1">
      <alignment horizontal="right"/>
    </xf>
    <xf numFmtId="0" fontId="4" fillId="0" borderId="0" xfId="1" applyFont="1" applyBorder="1" applyAlignment="1">
      <alignment horizontal="right"/>
    </xf>
    <xf numFmtId="43" fontId="2" fillId="0" borderId="0" xfId="1" applyNumberFormat="1" applyFont="1" applyBorder="1"/>
    <xf numFmtId="0" fontId="2" fillId="0" borderId="7" xfId="1" applyFont="1" applyBorder="1"/>
    <xf numFmtId="2" fontId="4" fillId="0" borderId="12" xfId="1" applyNumberFormat="1" applyFont="1" applyBorder="1"/>
    <xf numFmtId="0" fontId="4" fillId="0" borderId="0" xfId="1" applyFont="1" applyFill="1" applyBorder="1" applyAlignment="1">
      <alignment horizontal="center"/>
    </xf>
    <xf numFmtId="43" fontId="2" fillId="0" borderId="0" xfId="1" applyNumberFormat="1" applyFont="1"/>
    <xf numFmtId="164" fontId="4" fillId="0" borderId="18" xfId="2" applyFont="1" applyBorder="1" applyAlignment="1"/>
    <xf numFmtId="164" fontId="4" fillId="0" borderId="22" xfId="2" applyFont="1" applyBorder="1" applyAlignment="1"/>
    <xf numFmtId="43" fontId="4" fillId="0" borderId="0" xfId="1" applyNumberFormat="1" applyFont="1" applyBorder="1"/>
    <xf numFmtId="0" fontId="2" fillId="0" borderId="23" xfId="1" applyFont="1" applyBorder="1"/>
    <xf numFmtId="0" fontId="2" fillId="0" borderId="22" xfId="1" applyFont="1" applyBorder="1"/>
    <xf numFmtId="0" fontId="4" fillId="0" borderId="24" xfId="1" applyFont="1" applyBorder="1"/>
    <xf numFmtId="0" fontId="4" fillId="0" borderId="11" xfId="1" applyFont="1" applyBorder="1"/>
    <xf numFmtId="0" fontId="4" fillId="0" borderId="25" xfId="1" applyFont="1" applyBorder="1"/>
    <xf numFmtId="8" fontId="4" fillId="0" borderId="24" xfId="1" applyNumberFormat="1" applyFont="1" applyBorder="1"/>
    <xf numFmtId="164" fontId="2" fillId="0" borderId="0" xfId="1" applyNumberFormat="1" applyFont="1" applyBorder="1"/>
    <xf numFmtId="0" fontId="4" fillId="0" borderId="5" xfId="1" applyFont="1" applyBorder="1"/>
    <xf numFmtId="0" fontId="2" fillId="0" borderId="6" xfId="1" applyFont="1" applyBorder="1"/>
    <xf numFmtId="0" fontId="2" fillId="0" borderId="26" xfId="1" applyFont="1" applyBorder="1"/>
    <xf numFmtId="0" fontId="2" fillId="0" borderId="11" xfId="1" applyFont="1" applyBorder="1" applyAlignment="1">
      <alignment horizontal="right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29" xfId="1" applyFont="1" applyBorder="1"/>
    <xf numFmtId="0" fontId="2" fillId="0" borderId="10" xfId="1" applyFont="1" applyBorder="1"/>
    <xf numFmtId="0" fontId="4" fillId="0" borderId="10" xfId="1" applyFont="1" applyBorder="1"/>
    <xf numFmtId="0" fontId="4" fillId="2" borderId="10" xfId="1" applyFont="1" applyFill="1" applyBorder="1"/>
    <xf numFmtId="16" fontId="2" fillId="0" borderId="30" xfId="1" applyNumberFormat="1" applyFont="1" applyBorder="1"/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1" fillId="0" borderId="18" xfId="1" applyBorder="1" applyAlignment="1">
      <alignment horizontal="center"/>
    </xf>
    <xf numFmtId="0" fontId="1" fillId="0" borderId="22" xfId="1" applyBorder="1" applyAlignment="1">
      <alignment horizontal="center"/>
    </xf>
    <xf numFmtId="0" fontId="2" fillId="0" borderId="26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4" fillId="0" borderId="2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  <xf numFmtId="164" fontId="2" fillId="0" borderId="15" xfId="1" applyNumberFormat="1" applyFont="1" applyBorder="1" applyAlignment="1">
      <alignment horizontal="center"/>
    </xf>
    <xf numFmtId="164" fontId="2" fillId="0" borderId="16" xfId="1" applyNumberFormat="1" applyFont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left"/>
    </xf>
    <xf numFmtId="164" fontId="2" fillId="0" borderId="20" xfId="0" applyNumberFormat="1" applyFont="1" applyBorder="1" applyAlignment="1">
      <alignment horizontal="left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0" fontId="2" fillId="0" borderId="18" xfId="1" applyFont="1" applyBorder="1" applyAlignment="1">
      <alignment horizontal="center"/>
    </xf>
    <xf numFmtId="0" fontId="2" fillId="0" borderId="22" xfId="1" applyFont="1" applyBorder="1" applyAlignment="1">
      <alignment horizontal="center"/>
    </xf>
    <xf numFmtId="164" fontId="2" fillId="0" borderId="15" xfId="1" applyNumberFormat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164" fontId="2" fillId="0" borderId="11" xfId="1" applyNumberFormat="1" applyFont="1" applyBorder="1" applyAlignment="1">
      <alignment horizontal="center"/>
    </xf>
    <xf numFmtId="164" fontId="2" fillId="0" borderId="20" xfId="1" applyNumberFormat="1" applyFont="1" applyBorder="1" applyAlignment="1">
      <alignment horizontal="center"/>
    </xf>
    <xf numFmtId="0" fontId="8" fillId="0" borderId="21" xfId="1" applyFont="1" applyFill="1" applyBorder="1" applyAlignment="1">
      <alignment horizontal="center"/>
    </xf>
    <xf numFmtId="0" fontId="8" fillId="0" borderId="7" xfId="1" applyFont="1" applyFill="1" applyBorder="1" applyAlignment="1">
      <alignment horizontal="center"/>
    </xf>
    <xf numFmtId="164" fontId="2" fillId="0" borderId="5" xfId="2" applyFont="1" applyBorder="1" applyAlignment="1">
      <alignment horizontal="center"/>
    </xf>
    <xf numFmtId="164" fontId="2" fillId="0" borderId="6" xfId="2" applyFont="1" applyBorder="1" applyAlignment="1">
      <alignment horizontal="center"/>
    </xf>
    <xf numFmtId="164" fontId="4" fillId="0" borderId="5" xfId="2" applyFont="1" applyBorder="1" applyAlignment="1">
      <alignment horizontal="center"/>
    </xf>
    <xf numFmtId="164" fontId="4" fillId="0" borderId="6" xfId="2" applyFont="1" applyBorder="1" applyAlignment="1">
      <alignment horizontal="center"/>
    </xf>
    <xf numFmtId="164" fontId="4" fillId="0" borderId="5" xfId="2" applyFont="1" applyBorder="1" applyAlignment="1"/>
    <xf numFmtId="164" fontId="4" fillId="0" borderId="6" xfId="2" applyFont="1" applyBorder="1" applyAlignment="1"/>
    <xf numFmtId="0" fontId="2" fillId="0" borderId="15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164" fontId="2" fillId="0" borderId="5" xfId="2" applyFont="1" applyBorder="1" applyAlignment="1"/>
    <xf numFmtId="164" fontId="2" fillId="0" borderId="6" xfId="2" applyFont="1" applyBorder="1" applyAlignment="1"/>
    <xf numFmtId="0" fontId="4" fillId="0" borderId="0" xfId="1" applyFont="1" applyBorder="1" applyAlignment="1">
      <alignment horizontal="center"/>
    </xf>
    <xf numFmtId="164" fontId="2" fillId="0" borderId="5" xfId="2" applyFont="1" applyBorder="1" applyAlignment="1">
      <alignment horizontal="left"/>
    </xf>
    <xf numFmtId="164" fontId="2" fillId="0" borderId="6" xfId="2" applyFont="1" applyBorder="1" applyAlignment="1">
      <alignment horizontal="left"/>
    </xf>
    <xf numFmtId="44" fontId="7" fillId="0" borderId="12" xfId="1" applyNumberFormat="1" applyFont="1" applyBorder="1" applyAlignment="1">
      <alignment horizontal="center"/>
    </xf>
    <xf numFmtId="0" fontId="7" fillId="0" borderId="12" xfId="1" applyFont="1" applyBorder="1" applyAlignment="1">
      <alignment horizontal="center"/>
    </xf>
    <xf numFmtId="164" fontId="2" fillId="0" borderId="16" xfId="2" applyFont="1" applyBorder="1" applyAlignment="1">
      <alignment horizontal="center"/>
    </xf>
    <xf numFmtId="4" fontId="4" fillId="0" borderId="0" xfId="1" applyNumberFormat="1" applyFont="1" applyBorder="1" applyAlignment="1">
      <alignment horizontal="right"/>
    </xf>
    <xf numFmtId="4" fontId="4" fillId="0" borderId="9" xfId="1" applyNumberFormat="1" applyFont="1" applyBorder="1" applyAlignment="1">
      <alignment horizontal="right"/>
    </xf>
    <xf numFmtId="164" fontId="2" fillId="0" borderId="12" xfId="2" applyFont="1" applyBorder="1" applyAlignment="1">
      <alignment horizontal="center"/>
    </xf>
    <xf numFmtId="164" fontId="2" fillId="0" borderId="12" xfId="2" applyFont="1" applyBorder="1" applyAlignment="1">
      <alignment horizontal="left"/>
    </xf>
    <xf numFmtId="164" fontId="2" fillId="0" borderId="0" xfId="2" applyFont="1" applyBorder="1" applyAlignment="1">
      <alignment horizontal="center"/>
    </xf>
    <xf numFmtId="44" fontId="2" fillId="0" borderId="12" xfId="1" applyNumberFormat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16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6" fillId="2" borderId="14" xfId="1" applyFont="1" applyFill="1" applyBorder="1" applyAlignment="1">
      <alignment horizontal="center"/>
    </xf>
    <xf numFmtId="0" fontId="6" fillId="2" borderId="15" xfId="1" applyFont="1" applyFill="1" applyBorder="1" applyAlignment="1">
      <alignment horizontal="center"/>
    </xf>
    <xf numFmtId="0" fontId="6" fillId="2" borderId="16" xfId="1" applyFont="1" applyFill="1" applyBorder="1" applyAlignment="1">
      <alignment horizontal="center"/>
    </xf>
    <xf numFmtId="0" fontId="6" fillId="2" borderId="5" xfId="1" applyFont="1" applyFill="1" applyBorder="1" applyAlignment="1">
      <alignment horizontal="center"/>
    </xf>
    <xf numFmtId="0" fontId="6" fillId="2" borderId="6" xfId="1" applyFont="1" applyFill="1" applyBorder="1" applyAlignment="1">
      <alignment horizontal="center"/>
    </xf>
    <xf numFmtId="0" fontId="4" fillId="0" borderId="4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left" vertical="center" wrapText="1"/>
    </xf>
    <xf numFmtId="17" fontId="2" fillId="0" borderId="11" xfId="1" applyNumberFormat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9" xfId="1" applyFont="1" applyBorder="1" applyAlignment="1">
      <alignment horizontal="right"/>
    </xf>
    <xf numFmtId="0" fontId="4" fillId="0" borderId="7" xfId="1" applyFont="1" applyBorder="1" applyAlignment="1">
      <alignment horizontal="center"/>
    </xf>
    <xf numFmtId="164" fontId="2" fillId="0" borderId="4" xfId="2" applyFont="1" applyFill="1" applyBorder="1" applyAlignment="1"/>
    <xf numFmtId="164" fontId="2" fillId="0" borderId="0" xfId="2" applyFont="1" applyFill="1" applyBorder="1" applyAlignment="1"/>
    <xf numFmtId="0" fontId="4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left"/>
    </xf>
  </cellXfs>
  <cellStyles count="3">
    <cellStyle name="Moneda 2 2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  <a:extLst/>
      </xdr:spPr>
    </xdr:pic>
    <xdr:clientData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tabSelected="1" zoomScaleNormal="100" workbookViewId="0">
      <selection activeCell="V9" sqref="V9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9">
        <v>25</v>
      </c>
      <c r="N2" s="201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80" t="s">
        <v>1</v>
      </c>
      <c r="M3" s="21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35"/>
      <c r="M4" s="135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35" t="s">
        <v>3</v>
      </c>
      <c r="M5" s="135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28</v>
      </c>
      <c r="K8" s="136" t="s">
        <v>6</v>
      </c>
      <c r="L8" s="148" t="s">
        <v>69</v>
      </c>
      <c r="M8" s="148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4" t="s">
        <v>7</v>
      </c>
      <c r="L9" s="144"/>
      <c r="M9" s="173">
        <f>M46</f>
        <v>1280</v>
      </c>
      <c r="N9" s="174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39"/>
      <c r="B11" s="216">
        <f>$M$9</f>
        <v>1280</v>
      </c>
      <c r="C11" s="217"/>
      <c r="D11" s="218" t="s">
        <v>154</v>
      </c>
      <c r="E11" s="218"/>
      <c r="F11" s="218"/>
      <c r="G11" s="218"/>
      <c r="H11" s="218"/>
      <c r="I11" s="218"/>
      <c r="J11" s="218"/>
      <c r="K11" s="218"/>
      <c r="L11" s="218"/>
      <c r="M11" s="218"/>
      <c r="N11" s="219"/>
    </row>
    <row r="12" spans="1:22">
      <c r="A12" s="5"/>
      <c r="B12" s="5" t="s">
        <v>10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11</v>
      </c>
      <c r="T12" s="4" t="s">
        <v>12</v>
      </c>
    </row>
    <row r="13" spans="1:22" ht="12.75" customHeight="1">
      <c r="A13" s="5"/>
      <c r="B13" s="207" t="s">
        <v>152</v>
      </c>
      <c r="C13" s="208"/>
      <c r="D13" s="208"/>
      <c r="E13" s="208"/>
      <c r="F13" s="208"/>
      <c r="G13" s="208"/>
      <c r="H13" s="208"/>
      <c r="I13" s="208"/>
      <c r="J13" s="208"/>
      <c r="K13" s="208"/>
      <c r="L13" s="208"/>
      <c r="M13" s="208"/>
      <c r="N13" s="209"/>
    </row>
    <row r="14" spans="1:22">
      <c r="A14" s="5"/>
      <c r="B14" s="207"/>
      <c r="C14" s="208"/>
      <c r="D14" s="208"/>
      <c r="E14" s="208"/>
      <c r="F14" s="208"/>
      <c r="G14" s="208"/>
      <c r="H14" s="208"/>
      <c r="I14" s="208"/>
      <c r="J14" s="208"/>
      <c r="K14" s="208"/>
      <c r="L14" s="208"/>
      <c r="M14" s="208"/>
      <c r="N14" s="209"/>
      <c r="V14" s="4" t="s">
        <v>12</v>
      </c>
    </row>
    <row r="15" spans="1:22">
      <c r="A15" s="5"/>
      <c r="B15" s="207"/>
      <c r="C15" s="208"/>
      <c r="D15" s="208"/>
      <c r="E15" s="208"/>
      <c r="F15" s="208"/>
      <c r="G15" s="208"/>
      <c r="H15" s="208"/>
      <c r="I15" s="208"/>
      <c r="J15" s="208"/>
      <c r="K15" s="208"/>
      <c r="L15" s="208"/>
      <c r="M15" s="208"/>
      <c r="N15" s="209"/>
    </row>
    <row r="16" spans="1:22">
      <c r="A16" s="5"/>
      <c r="B16" s="5" t="s">
        <v>13</v>
      </c>
      <c r="C16" s="6"/>
      <c r="D16" s="6"/>
      <c r="E16" s="141">
        <v>2</v>
      </c>
      <c r="F16" s="136" t="s">
        <v>6</v>
      </c>
      <c r="G16" s="210" t="s">
        <v>141</v>
      </c>
      <c r="H16" s="148"/>
      <c r="I16" s="136" t="s">
        <v>15</v>
      </c>
      <c r="J16" s="141">
        <v>3</v>
      </c>
      <c r="K16" s="136" t="s">
        <v>16</v>
      </c>
      <c r="L16" s="210" t="s">
        <v>142</v>
      </c>
      <c r="M16" s="148"/>
      <c r="N16" s="13">
        <v>2020</v>
      </c>
      <c r="P16" s="19"/>
    </row>
    <row r="17" spans="1:22" ht="12" thickBot="1">
      <c r="A17" s="5"/>
      <c r="B17" s="193"/>
      <c r="C17" s="194"/>
      <c r="D17" s="194"/>
      <c r="E17" s="194"/>
      <c r="F17" s="194"/>
      <c r="G17" s="194"/>
      <c r="H17" s="194"/>
      <c r="I17" s="194"/>
      <c r="J17" s="194"/>
      <c r="K17" s="194"/>
      <c r="L17" s="194"/>
      <c r="M17" s="194"/>
      <c r="N17" s="195"/>
    </row>
    <row r="18" spans="1:22" ht="12" thickBot="1">
      <c r="A18" s="5"/>
      <c r="B18" s="143" t="s">
        <v>17</v>
      </c>
      <c r="C18" s="211"/>
      <c r="D18" s="20"/>
      <c r="E18" s="212" t="s">
        <v>18</v>
      </c>
      <c r="F18" s="213"/>
      <c r="G18" s="214"/>
      <c r="H18" s="20" t="s">
        <v>19</v>
      </c>
      <c r="I18" s="212" t="s">
        <v>20</v>
      </c>
      <c r="J18" s="214"/>
      <c r="K18" s="20"/>
      <c r="L18" s="212" t="s">
        <v>21</v>
      </c>
      <c r="M18" s="214"/>
      <c r="N18" s="20"/>
      <c r="V18" s="4" t="s">
        <v>12</v>
      </c>
    </row>
    <row r="19" spans="1:22">
      <c r="A19" s="5"/>
      <c r="B19" s="193" t="s">
        <v>3</v>
      </c>
      <c r="C19" s="194"/>
      <c r="D19" s="194"/>
      <c r="E19" s="194"/>
      <c r="F19" s="194"/>
      <c r="G19" s="194"/>
      <c r="H19" s="194"/>
      <c r="I19" s="194"/>
      <c r="J19" s="194"/>
      <c r="K19" s="194"/>
      <c r="L19" s="194"/>
      <c r="M19" s="194"/>
      <c r="N19" s="195"/>
      <c r="Q19" s="4" t="s">
        <v>12</v>
      </c>
    </row>
    <row r="20" spans="1:22" ht="12.75" customHeight="1">
      <c r="A20" s="5"/>
      <c r="B20" s="196"/>
      <c r="C20" s="197"/>
      <c r="D20" s="197"/>
      <c r="E20" s="198"/>
      <c r="F20" s="199"/>
      <c r="G20" s="175"/>
      <c r="H20" s="175"/>
      <c r="I20" s="200"/>
      <c r="J20" s="199"/>
      <c r="K20" s="200"/>
      <c r="L20" s="199"/>
      <c r="M20" s="175"/>
      <c r="N20" s="201"/>
      <c r="Q20" s="4" t="s">
        <v>12</v>
      </c>
    </row>
    <row r="21" spans="1:22">
      <c r="A21" s="5"/>
      <c r="B21" s="202" t="s">
        <v>22</v>
      </c>
      <c r="C21" s="203"/>
      <c r="D21" s="203"/>
      <c r="E21" s="204"/>
      <c r="F21" s="205" t="s">
        <v>23</v>
      </c>
      <c r="G21" s="203"/>
      <c r="H21" s="203"/>
      <c r="I21" s="204"/>
      <c r="J21" s="205" t="s">
        <v>24</v>
      </c>
      <c r="K21" s="204"/>
      <c r="L21" s="205" t="s">
        <v>25</v>
      </c>
      <c r="M21" s="203"/>
      <c r="N21" s="206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136"/>
      <c r="F23" s="148" t="s">
        <v>28</v>
      </c>
      <c r="G23" s="148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/>
      <c r="E24" s="136" t="s">
        <v>30</v>
      </c>
      <c r="F24" s="169"/>
      <c r="G24" s="185"/>
      <c r="H24" s="6" t="s">
        <v>31</v>
      </c>
      <c r="I24" s="6"/>
      <c r="J24" s="24"/>
      <c r="K24" s="6"/>
      <c r="L24" s="6"/>
      <c r="M24" s="186"/>
      <c r="N24" s="187"/>
    </row>
    <row r="25" spans="1:22">
      <c r="A25" s="5"/>
      <c r="B25" s="5" t="s">
        <v>29</v>
      </c>
      <c r="C25" s="6"/>
      <c r="D25" s="23">
        <v>2</v>
      </c>
      <c r="E25" s="136" t="s">
        <v>30</v>
      </c>
      <c r="F25" s="188">
        <v>640</v>
      </c>
      <c r="G25" s="188"/>
      <c r="H25" s="6" t="s">
        <v>32</v>
      </c>
      <c r="I25" s="6"/>
      <c r="J25" s="11"/>
      <c r="K25" s="6" t="s">
        <v>33</v>
      </c>
      <c r="L25" s="6"/>
      <c r="M25" s="189">
        <f>D24*F24+D25*F25</f>
        <v>1280</v>
      </c>
      <c r="N25" s="189"/>
    </row>
    <row r="26" spans="1:22">
      <c r="A26" s="5"/>
      <c r="B26" s="22" t="s">
        <v>34</v>
      </c>
      <c r="C26" s="6"/>
      <c r="D26" s="25"/>
      <c r="E26" s="136"/>
      <c r="F26" s="190"/>
      <c r="G26" s="190"/>
      <c r="H26" s="6"/>
      <c r="I26" s="6"/>
      <c r="J26" s="6"/>
      <c r="K26" s="6"/>
      <c r="L26" s="11"/>
      <c r="M26" s="191"/>
      <c r="N26" s="192"/>
    </row>
    <row r="27" spans="1:22" ht="12">
      <c r="A27" s="5"/>
      <c r="B27" s="5" t="s">
        <v>6</v>
      </c>
      <c r="C27" s="148" t="s">
        <v>35</v>
      </c>
      <c r="D27" s="148"/>
      <c r="E27" s="148"/>
      <c r="F27" s="136" t="s">
        <v>30</v>
      </c>
      <c r="G27" s="148" t="s">
        <v>95</v>
      </c>
      <c r="H27" s="148"/>
      <c r="I27" s="148"/>
      <c r="J27" s="27"/>
      <c r="K27" s="6" t="s">
        <v>37</v>
      </c>
      <c r="L27" s="6"/>
      <c r="M27" s="183"/>
      <c r="N27" s="184"/>
    </row>
    <row r="28" spans="1:22">
      <c r="A28" s="5"/>
      <c r="B28" s="5" t="s">
        <v>6</v>
      </c>
      <c r="C28" s="148" t="s">
        <v>144</v>
      </c>
      <c r="D28" s="148"/>
      <c r="E28" s="148"/>
      <c r="F28" s="28" t="s">
        <v>30</v>
      </c>
      <c r="G28" s="148" t="s">
        <v>35</v>
      </c>
      <c r="H28" s="148"/>
      <c r="I28" s="148"/>
      <c r="J28" s="27"/>
      <c r="K28" s="6" t="s">
        <v>37</v>
      </c>
      <c r="L28" s="6"/>
      <c r="M28" s="6"/>
      <c r="N28" s="29"/>
    </row>
    <row r="29" spans="1:22">
      <c r="A29" s="5"/>
      <c r="B29" s="5" t="s">
        <v>6</v>
      </c>
      <c r="C29" s="148" t="s">
        <v>95</v>
      </c>
      <c r="D29" s="148"/>
      <c r="E29" s="148"/>
      <c r="F29" s="136" t="s">
        <v>30</v>
      </c>
      <c r="G29" s="148" t="s">
        <v>149</v>
      </c>
      <c r="H29" s="148"/>
      <c r="I29" s="148"/>
      <c r="J29" s="27"/>
      <c r="K29" s="6" t="s">
        <v>37</v>
      </c>
      <c r="L29" s="6"/>
      <c r="M29" s="6"/>
      <c r="N29" s="13"/>
    </row>
    <row r="30" spans="1:22">
      <c r="A30" s="5"/>
      <c r="B30" s="5" t="s">
        <v>6</v>
      </c>
      <c r="C30" s="175" t="s">
        <v>149</v>
      </c>
      <c r="D30" s="175"/>
      <c r="E30" s="175"/>
      <c r="F30" s="28" t="s">
        <v>30</v>
      </c>
      <c r="G30" s="148" t="s">
        <v>95</v>
      </c>
      <c r="H30" s="148"/>
      <c r="I30" s="148"/>
      <c r="J30" s="27"/>
      <c r="K30" s="6" t="s">
        <v>37</v>
      </c>
      <c r="L30" s="6"/>
      <c r="M30" s="6"/>
      <c r="N30" s="13"/>
    </row>
    <row r="31" spans="1:22" ht="11.25" customHeight="1">
      <c r="A31" s="5"/>
      <c r="B31" s="5" t="s">
        <v>6</v>
      </c>
      <c r="C31" s="148" t="s">
        <v>35</v>
      </c>
      <c r="D31" s="148"/>
      <c r="E31" s="148"/>
      <c r="F31" s="136" t="s">
        <v>30</v>
      </c>
      <c r="G31" s="148" t="s">
        <v>95</v>
      </c>
      <c r="H31" s="148"/>
      <c r="I31" s="148"/>
      <c r="J31" s="27"/>
      <c r="K31" s="6" t="s">
        <v>37</v>
      </c>
      <c r="L31" s="6"/>
      <c r="M31" s="6"/>
      <c r="N31" s="13"/>
    </row>
    <row r="32" spans="1:22">
      <c r="A32" s="5"/>
      <c r="B32" s="5" t="s">
        <v>6</v>
      </c>
      <c r="C32" s="148" t="s">
        <v>144</v>
      </c>
      <c r="D32" s="148"/>
      <c r="E32" s="148"/>
      <c r="F32" s="28" t="s">
        <v>30</v>
      </c>
      <c r="G32" s="148" t="s">
        <v>35</v>
      </c>
      <c r="H32" s="148"/>
      <c r="I32" s="148"/>
      <c r="J32" s="27"/>
      <c r="K32" s="6" t="s">
        <v>37</v>
      </c>
      <c r="L32" s="6"/>
      <c r="M32" s="6"/>
      <c r="N32" s="13"/>
    </row>
    <row r="33" spans="1:18" ht="11.25" customHeight="1">
      <c r="A33" s="5"/>
      <c r="B33" s="5" t="s">
        <v>6</v>
      </c>
      <c r="C33" s="175"/>
      <c r="D33" s="175"/>
      <c r="E33" s="175"/>
      <c r="F33" s="28" t="s">
        <v>30</v>
      </c>
      <c r="G33" s="175"/>
      <c r="H33" s="175"/>
      <c r="I33" s="175"/>
      <c r="J33" s="30"/>
      <c r="K33" s="6" t="s">
        <v>37</v>
      </c>
      <c r="L33" s="6"/>
      <c r="M33" s="6"/>
      <c r="N33" s="13"/>
    </row>
    <row r="34" spans="1:18">
      <c r="A34" s="5"/>
      <c r="B34" s="5" t="s">
        <v>6</v>
      </c>
      <c r="C34" s="148"/>
      <c r="D34" s="148"/>
      <c r="E34" s="148"/>
      <c r="F34" s="28" t="s">
        <v>30</v>
      </c>
      <c r="G34" s="148"/>
      <c r="H34" s="148"/>
      <c r="I34" s="148"/>
      <c r="J34" s="27"/>
      <c r="K34" s="6" t="s">
        <v>37</v>
      </c>
      <c r="L34" s="6"/>
      <c r="M34" s="6"/>
      <c r="N34" s="13"/>
    </row>
    <row r="35" spans="1:18">
      <c r="A35" s="5"/>
      <c r="B35" s="5"/>
      <c r="C35" s="175"/>
      <c r="D35" s="175"/>
      <c r="E35" s="175"/>
      <c r="F35" s="28" t="s">
        <v>30</v>
      </c>
      <c r="G35" s="175"/>
      <c r="H35" s="175"/>
      <c r="I35" s="175"/>
      <c r="J35" s="31"/>
      <c r="K35" s="6" t="s">
        <v>37</v>
      </c>
      <c r="L35" s="6"/>
      <c r="M35" s="6"/>
      <c r="N35" s="13"/>
    </row>
    <row r="36" spans="1:18">
      <c r="A36" s="5"/>
      <c r="B36" s="5"/>
      <c r="C36" s="175"/>
      <c r="D36" s="175"/>
      <c r="E36" s="175"/>
      <c r="F36" s="136" t="s">
        <v>30</v>
      </c>
      <c r="G36" s="175"/>
      <c r="H36" s="175"/>
      <c r="I36" s="175"/>
      <c r="J36" s="31"/>
      <c r="K36" s="6" t="s">
        <v>37</v>
      </c>
      <c r="L36" s="6"/>
      <c r="M36" s="6"/>
      <c r="N36" s="13"/>
    </row>
    <row r="37" spans="1:18">
      <c r="A37" s="5"/>
      <c r="B37" s="5"/>
      <c r="C37" s="175"/>
      <c r="D37" s="175"/>
      <c r="E37" s="175"/>
      <c r="F37" s="136" t="s">
        <v>30</v>
      </c>
      <c r="G37" s="175"/>
      <c r="H37" s="175"/>
      <c r="I37" s="175"/>
      <c r="J37" s="31"/>
      <c r="K37" s="6" t="s">
        <v>37</v>
      </c>
      <c r="L37" s="6"/>
      <c r="M37" s="6"/>
      <c r="N37" s="13"/>
    </row>
    <row r="38" spans="1:18">
      <c r="A38" s="5"/>
      <c r="B38" s="5"/>
      <c r="C38" s="175"/>
      <c r="D38" s="175"/>
      <c r="E38" s="175"/>
      <c r="F38" s="136" t="s">
        <v>30</v>
      </c>
      <c r="G38" s="175"/>
      <c r="H38" s="175"/>
      <c r="I38" s="175"/>
      <c r="J38" s="31"/>
      <c r="K38" s="6" t="s">
        <v>37</v>
      </c>
      <c r="L38" s="6"/>
      <c r="M38" s="6"/>
      <c r="N38" s="13"/>
    </row>
    <row r="39" spans="1:18">
      <c r="A39" s="5"/>
      <c r="B39" s="5"/>
      <c r="C39" s="175"/>
      <c r="D39" s="175"/>
      <c r="E39" s="175"/>
      <c r="F39" s="136" t="s">
        <v>30</v>
      </c>
      <c r="G39" s="175"/>
      <c r="H39" s="175"/>
      <c r="I39" s="175"/>
      <c r="J39" s="31"/>
      <c r="K39" s="6" t="s">
        <v>37</v>
      </c>
      <c r="L39" s="6"/>
      <c r="M39" s="32"/>
      <c r="N39" s="33"/>
    </row>
    <row r="40" spans="1:18">
      <c r="A40" s="5"/>
      <c r="B40" s="5"/>
      <c r="C40" s="175"/>
      <c r="D40" s="175"/>
      <c r="E40" s="175"/>
      <c r="F40" s="136" t="s">
        <v>30</v>
      </c>
      <c r="G40" s="175"/>
      <c r="H40" s="175"/>
      <c r="I40" s="175"/>
      <c r="J40" s="31"/>
      <c r="K40" s="6" t="s">
        <v>37</v>
      </c>
      <c r="L40" s="140"/>
      <c r="M40" s="181">
        <f>M25</f>
        <v>1280</v>
      </c>
      <c r="N40" s="182"/>
    </row>
    <row r="41" spans="1:18">
      <c r="A41" s="5"/>
      <c r="B41" s="5"/>
      <c r="C41" s="175"/>
      <c r="D41" s="175"/>
      <c r="E41" s="175"/>
      <c r="F41" s="136" t="s">
        <v>30</v>
      </c>
      <c r="G41" s="175"/>
      <c r="H41" s="175"/>
      <c r="I41" s="175"/>
      <c r="J41" s="31"/>
      <c r="K41" s="35"/>
      <c r="L41" s="36" t="s">
        <v>40</v>
      </c>
      <c r="M41" s="178">
        <v>1</v>
      </c>
      <c r="N41" s="179"/>
      <c r="R41" s="4" t="s">
        <v>41</v>
      </c>
    </row>
    <row r="42" spans="1:18">
      <c r="A42" s="5"/>
      <c r="B42" s="5"/>
      <c r="C42" s="175"/>
      <c r="D42" s="175"/>
      <c r="E42" s="175"/>
      <c r="F42" s="6"/>
      <c r="G42" s="175"/>
      <c r="H42" s="175"/>
      <c r="I42" s="175"/>
      <c r="J42" s="31"/>
      <c r="K42" s="176" t="s">
        <v>42</v>
      </c>
      <c r="L42" s="177"/>
      <c r="M42" s="178"/>
      <c r="N42" s="179"/>
      <c r="P42" s="144"/>
      <c r="Q42" s="144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80"/>
      <c r="I43" s="180"/>
      <c r="J43" s="41">
        <f>SUM(J27:J42)</f>
        <v>0</v>
      </c>
      <c r="K43" s="42"/>
      <c r="L43" s="142" t="s">
        <v>34</v>
      </c>
      <c r="M43" s="169">
        <f>J43*J44</f>
        <v>0</v>
      </c>
      <c r="N43" s="170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35" t="s">
        <v>44</v>
      </c>
      <c r="J44" s="46">
        <v>1.6</v>
      </c>
      <c r="K44" s="167" t="s">
        <v>45</v>
      </c>
      <c r="L44" s="168"/>
      <c r="M44" s="169"/>
      <c r="N44" s="170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42" t="s">
        <v>46</v>
      </c>
      <c r="M45" s="171"/>
      <c r="N45" s="172"/>
      <c r="P45" s="44"/>
      <c r="Q45" s="6"/>
    </row>
    <row r="46" spans="1:18">
      <c r="A46" s="5"/>
      <c r="B46" s="5" t="s">
        <v>47</v>
      </c>
      <c r="C46" s="6"/>
      <c r="D46" s="6"/>
      <c r="E46" s="140"/>
      <c r="F46" s="165">
        <v>0</v>
      </c>
      <c r="G46" s="166"/>
      <c r="H46" s="142"/>
      <c r="I46" s="142"/>
      <c r="J46" s="142"/>
      <c r="K46" s="6" t="s">
        <v>48</v>
      </c>
      <c r="L46" s="140"/>
      <c r="M46" s="173">
        <f>M43+M42+M40+M44+M45</f>
        <v>1280</v>
      </c>
      <c r="N46" s="174"/>
      <c r="O46" s="48"/>
      <c r="P46" s="44"/>
      <c r="Q46" s="11"/>
    </row>
    <row r="47" spans="1:18">
      <c r="A47" s="5"/>
      <c r="B47" s="5" t="s">
        <v>49</v>
      </c>
      <c r="C47" s="6"/>
      <c r="D47" s="6"/>
      <c r="E47" s="140"/>
      <c r="F47" s="153">
        <v>0</v>
      </c>
      <c r="G47" s="154"/>
      <c r="H47" s="142"/>
      <c r="I47" s="142"/>
      <c r="J47" s="142"/>
      <c r="K47" s="6" t="s">
        <v>50</v>
      </c>
      <c r="L47" s="140"/>
      <c r="M47" s="173"/>
      <c r="N47" s="174"/>
      <c r="P47" s="44"/>
      <c r="Q47" s="11"/>
    </row>
    <row r="48" spans="1:18">
      <c r="A48" s="5"/>
      <c r="B48" s="5" t="s">
        <v>51</v>
      </c>
      <c r="C48" s="6"/>
      <c r="D48" s="6"/>
      <c r="E48" s="140"/>
      <c r="F48" s="163">
        <f>SUM(F46:G47)</f>
        <v>0</v>
      </c>
      <c r="G48" s="164"/>
      <c r="H48" s="142"/>
      <c r="I48" s="142"/>
      <c r="J48" s="142"/>
      <c r="K48" s="6"/>
      <c r="L48" s="140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140"/>
      <c r="F49" s="153">
        <v>0</v>
      </c>
      <c r="G49" s="154"/>
      <c r="H49" s="142"/>
      <c r="I49" s="142"/>
      <c r="J49" s="142"/>
      <c r="K49" s="6"/>
      <c r="L49" s="140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140"/>
      <c r="F50" s="163">
        <f>SUM(F48:G49)</f>
        <v>0</v>
      </c>
      <c r="G50" s="164"/>
      <c r="H50" s="142"/>
      <c r="I50" s="142"/>
      <c r="J50" s="142"/>
      <c r="K50" s="6"/>
      <c r="L50" s="140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140"/>
      <c r="F51" s="165">
        <v>0</v>
      </c>
      <c r="G51" s="166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140"/>
      <c r="F52" s="153">
        <v>0</v>
      </c>
      <c r="G52" s="154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140" t="s">
        <v>55</v>
      </c>
      <c r="F53" s="153">
        <v>0</v>
      </c>
      <c r="G53" s="154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140"/>
      <c r="F54" s="153">
        <v>0</v>
      </c>
      <c r="G54" s="154"/>
      <c r="H54" s="58"/>
      <c r="I54" s="54"/>
      <c r="J54" s="55"/>
      <c r="K54" s="55"/>
      <c r="L54" s="55"/>
      <c r="M54" s="55"/>
      <c r="N54" s="56"/>
      <c r="P54" s="144"/>
      <c r="Q54" s="144"/>
    </row>
    <row r="55" spans="1:17">
      <c r="A55" s="5"/>
      <c r="B55" s="5" t="s">
        <v>50</v>
      </c>
      <c r="C55" s="6"/>
      <c r="D55" s="6"/>
      <c r="E55" s="140"/>
      <c r="F55" s="155">
        <f>SUM(F50:G54)</f>
        <v>0</v>
      </c>
      <c r="G55" s="1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140"/>
      <c r="F56" s="157">
        <f>+M46-F55</f>
        <v>1280</v>
      </c>
      <c r="G56" s="158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51</v>
      </c>
      <c r="C57" s="30"/>
      <c r="D57" s="30"/>
      <c r="E57" s="62"/>
      <c r="F57" s="159">
        <f>+F55+F56</f>
        <v>1280</v>
      </c>
      <c r="G57" s="160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43" t="s">
        <v>58</v>
      </c>
      <c r="C58" s="144"/>
      <c r="D58" s="144"/>
      <c r="E58" s="144"/>
      <c r="F58" s="144"/>
      <c r="G58" s="144"/>
      <c r="H58" s="6"/>
      <c r="I58" s="161" t="s">
        <v>59</v>
      </c>
      <c r="J58" s="161"/>
      <c r="K58" s="161"/>
      <c r="L58" s="161"/>
      <c r="M58" s="161"/>
      <c r="N58" s="162"/>
      <c r="P58" s="44"/>
      <c r="Q58" s="11"/>
    </row>
    <row r="59" spans="1:17" ht="1.5" customHeight="1">
      <c r="A59" s="5"/>
      <c r="B59" s="137"/>
      <c r="C59" s="136"/>
      <c r="D59" s="136"/>
      <c r="E59" s="136"/>
      <c r="F59" s="136"/>
      <c r="G59" s="136"/>
      <c r="H59" s="6"/>
      <c r="I59" s="136"/>
      <c r="J59" s="136"/>
      <c r="K59" s="136"/>
      <c r="L59" s="136"/>
      <c r="M59" s="136"/>
      <c r="N59" s="138"/>
      <c r="P59" s="44"/>
      <c r="Q59" s="11" t="s">
        <v>60</v>
      </c>
    </row>
    <row r="60" spans="1:17" ht="11.25" hidden="1" customHeight="1">
      <c r="A60" s="5"/>
      <c r="B60" s="143"/>
      <c r="C60" s="144"/>
      <c r="D60" s="144"/>
      <c r="E60" s="144"/>
      <c r="F60" s="144"/>
      <c r="G60" s="144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47" t="s">
        <v>62</v>
      </c>
      <c r="C61" s="148"/>
      <c r="D61" s="148"/>
      <c r="E61" s="148"/>
      <c r="F61" s="148"/>
      <c r="G61" s="148"/>
      <c r="H61" s="6"/>
      <c r="I61" s="148" t="s">
        <v>83</v>
      </c>
      <c r="J61" s="148"/>
      <c r="K61" s="148"/>
      <c r="L61" s="148"/>
      <c r="M61" s="148"/>
      <c r="N61" s="149"/>
      <c r="P61" s="44"/>
      <c r="Q61" s="11"/>
    </row>
    <row r="62" spans="1:17">
      <c r="A62" s="5"/>
      <c r="B62" s="143" t="s">
        <v>60</v>
      </c>
      <c r="C62" s="144"/>
      <c r="D62" s="144"/>
      <c r="E62" s="144"/>
      <c r="F62" s="144"/>
      <c r="G62" s="144"/>
      <c r="H62" s="6"/>
      <c r="I62" s="143" t="s">
        <v>60</v>
      </c>
      <c r="J62" s="144"/>
      <c r="K62" s="144"/>
      <c r="L62" s="144"/>
      <c r="M62" s="144"/>
      <c r="N62" s="144"/>
      <c r="P62" s="6"/>
      <c r="Q62" s="6"/>
    </row>
    <row r="63" spans="1:17" ht="26.25" customHeight="1">
      <c r="A63" s="5"/>
      <c r="B63" s="150" t="s">
        <v>64</v>
      </c>
      <c r="C63" s="151"/>
      <c r="D63" s="151"/>
      <c r="E63" s="151"/>
      <c r="F63" s="151"/>
      <c r="G63" s="151"/>
      <c r="H63" s="6"/>
      <c r="I63" s="151" t="s">
        <v>153</v>
      </c>
      <c r="J63" s="151"/>
      <c r="K63" s="151"/>
      <c r="L63" s="151"/>
      <c r="M63" s="151"/>
      <c r="N63" s="152"/>
      <c r="P63" s="6"/>
      <c r="Q63" s="6"/>
    </row>
    <row r="64" spans="1:17" ht="2.25" customHeight="1">
      <c r="A64" s="5"/>
      <c r="B64" s="143" t="s">
        <v>66</v>
      </c>
      <c r="C64" s="144"/>
      <c r="D64" s="144"/>
      <c r="E64" s="144"/>
      <c r="F64" s="144"/>
      <c r="G64" s="144"/>
      <c r="H64" s="6"/>
      <c r="I64" s="145"/>
      <c r="J64" s="145"/>
      <c r="K64" s="145"/>
      <c r="L64" s="145"/>
      <c r="M64" s="145"/>
      <c r="N64" s="146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67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68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54:G54"/>
    <mergeCell ref="P54:Q54"/>
    <mergeCell ref="F55:G55"/>
    <mergeCell ref="F56:G56"/>
    <mergeCell ref="F57:G57"/>
    <mergeCell ref="B58:G58"/>
    <mergeCell ref="I58:N58"/>
    <mergeCell ref="F48:G48"/>
    <mergeCell ref="F49:G49"/>
    <mergeCell ref="F50:G50"/>
    <mergeCell ref="F51:G51"/>
    <mergeCell ref="F52:G52"/>
    <mergeCell ref="F53:G53"/>
    <mergeCell ref="K44:L44"/>
    <mergeCell ref="M44:N44"/>
    <mergeCell ref="M45:N45"/>
    <mergeCell ref="F46:G46"/>
    <mergeCell ref="M46:N46"/>
    <mergeCell ref="F47:G47"/>
    <mergeCell ref="M47:N47"/>
    <mergeCell ref="C42:E42"/>
    <mergeCell ref="G42:I42"/>
    <mergeCell ref="K42:L42"/>
    <mergeCell ref="M42:N42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9">
        <v>24</v>
      </c>
      <c r="N2" s="201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80" t="s">
        <v>1</v>
      </c>
      <c r="M3" s="21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30"/>
      <c r="M4" s="130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30" t="s">
        <v>3</v>
      </c>
      <c r="M5" s="130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28</v>
      </c>
      <c r="K8" s="128" t="s">
        <v>6</v>
      </c>
      <c r="L8" s="148" t="s">
        <v>69</v>
      </c>
      <c r="M8" s="148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4" t="s">
        <v>7</v>
      </c>
      <c r="L9" s="144"/>
      <c r="M9" s="173">
        <f>M46</f>
        <v>7532</v>
      </c>
      <c r="N9" s="174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33"/>
      <c r="B11" s="216">
        <f>$M$9</f>
        <v>7532</v>
      </c>
      <c r="C11" s="217"/>
      <c r="D11" s="218" t="s">
        <v>150</v>
      </c>
      <c r="E11" s="218"/>
      <c r="F11" s="218"/>
      <c r="G11" s="218"/>
      <c r="H11" s="218"/>
      <c r="I11" s="218"/>
      <c r="J11" s="218"/>
      <c r="K11" s="218"/>
      <c r="L11" s="218"/>
      <c r="M11" s="218"/>
      <c r="N11" s="219"/>
    </row>
    <row r="12" spans="1:22">
      <c r="A12" s="5"/>
      <c r="B12" s="5" t="s">
        <v>10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11</v>
      </c>
      <c r="T12" s="4" t="s">
        <v>12</v>
      </c>
    </row>
    <row r="13" spans="1:22" ht="12.75" customHeight="1">
      <c r="A13" s="5"/>
      <c r="B13" s="207" t="s">
        <v>151</v>
      </c>
      <c r="C13" s="208"/>
      <c r="D13" s="208"/>
      <c r="E13" s="208"/>
      <c r="F13" s="208"/>
      <c r="G13" s="208"/>
      <c r="H13" s="208"/>
      <c r="I13" s="208"/>
      <c r="J13" s="208"/>
      <c r="K13" s="208"/>
      <c r="L13" s="208"/>
      <c r="M13" s="208"/>
      <c r="N13" s="209"/>
    </row>
    <row r="14" spans="1:22">
      <c r="A14" s="5"/>
      <c r="B14" s="207"/>
      <c r="C14" s="208"/>
      <c r="D14" s="208"/>
      <c r="E14" s="208"/>
      <c r="F14" s="208"/>
      <c r="G14" s="208"/>
      <c r="H14" s="208"/>
      <c r="I14" s="208"/>
      <c r="J14" s="208"/>
      <c r="K14" s="208"/>
      <c r="L14" s="208"/>
      <c r="M14" s="208"/>
      <c r="N14" s="209"/>
      <c r="V14" s="4" t="s">
        <v>12</v>
      </c>
    </row>
    <row r="15" spans="1:22">
      <c r="A15" s="5"/>
      <c r="B15" s="207"/>
      <c r="C15" s="208"/>
      <c r="D15" s="208"/>
      <c r="E15" s="208"/>
      <c r="F15" s="208"/>
      <c r="G15" s="208"/>
      <c r="H15" s="208"/>
      <c r="I15" s="208"/>
      <c r="J15" s="208"/>
      <c r="K15" s="208"/>
      <c r="L15" s="208"/>
      <c r="M15" s="208"/>
      <c r="N15" s="209"/>
    </row>
    <row r="16" spans="1:22">
      <c r="A16" s="5"/>
      <c r="B16" s="5" t="s">
        <v>13</v>
      </c>
      <c r="C16" s="6"/>
      <c r="D16" s="6"/>
      <c r="E16" s="131">
        <v>2</v>
      </c>
      <c r="F16" s="128" t="s">
        <v>6</v>
      </c>
      <c r="G16" s="210" t="s">
        <v>141</v>
      </c>
      <c r="H16" s="148"/>
      <c r="I16" s="128" t="s">
        <v>15</v>
      </c>
      <c r="J16" s="131">
        <v>3</v>
      </c>
      <c r="K16" s="128" t="s">
        <v>16</v>
      </c>
      <c r="L16" s="210" t="s">
        <v>142</v>
      </c>
      <c r="M16" s="148"/>
      <c r="N16" s="13">
        <v>2020</v>
      </c>
      <c r="P16" s="19"/>
    </row>
    <row r="17" spans="1:22" ht="12" thickBot="1">
      <c r="A17" s="5"/>
      <c r="B17" s="193"/>
      <c r="C17" s="194"/>
      <c r="D17" s="194"/>
      <c r="E17" s="194"/>
      <c r="F17" s="194"/>
      <c r="G17" s="194"/>
      <c r="H17" s="194"/>
      <c r="I17" s="194"/>
      <c r="J17" s="194"/>
      <c r="K17" s="194"/>
      <c r="L17" s="194"/>
      <c r="M17" s="194"/>
      <c r="N17" s="195"/>
    </row>
    <row r="18" spans="1:22" ht="12" thickBot="1">
      <c r="A18" s="5"/>
      <c r="B18" s="143" t="s">
        <v>17</v>
      </c>
      <c r="C18" s="211"/>
      <c r="D18" s="20"/>
      <c r="E18" s="212" t="s">
        <v>18</v>
      </c>
      <c r="F18" s="213"/>
      <c r="G18" s="214"/>
      <c r="H18" s="20" t="s">
        <v>19</v>
      </c>
      <c r="I18" s="212" t="s">
        <v>20</v>
      </c>
      <c r="J18" s="214"/>
      <c r="K18" s="20"/>
      <c r="L18" s="212" t="s">
        <v>21</v>
      </c>
      <c r="M18" s="214"/>
      <c r="N18" s="20"/>
      <c r="V18" s="4" t="s">
        <v>12</v>
      </c>
    </row>
    <row r="19" spans="1:22">
      <c r="A19" s="5"/>
      <c r="B19" s="193" t="s">
        <v>3</v>
      </c>
      <c r="C19" s="194"/>
      <c r="D19" s="194"/>
      <c r="E19" s="194"/>
      <c r="F19" s="194"/>
      <c r="G19" s="194"/>
      <c r="H19" s="194"/>
      <c r="I19" s="194"/>
      <c r="J19" s="194"/>
      <c r="K19" s="194"/>
      <c r="L19" s="194"/>
      <c r="M19" s="194"/>
      <c r="N19" s="195"/>
      <c r="Q19" s="4" t="s">
        <v>12</v>
      </c>
    </row>
    <row r="20" spans="1:22" ht="12.75" customHeight="1">
      <c r="A20" s="5"/>
      <c r="B20" s="196"/>
      <c r="C20" s="197"/>
      <c r="D20" s="197"/>
      <c r="E20" s="198"/>
      <c r="F20" s="199"/>
      <c r="G20" s="175"/>
      <c r="H20" s="175"/>
      <c r="I20" s="200"/>
      <c r="J20" s="199"/>
      <c r="K20" s="200"/>
      <c r="L20" s="199"/>
      <c r="M20" s="175"/>
      <c r="N20" s="201"/>
      <c r="Q20" s="4" t="s">
        <v>12</v>
      </c>
    </row>
    <row r="21" spans="1:22">
      <c r="A21" s="5"/>
      <c r="B21" s="202" t="s">
        <v>22</v>
      </c>
      <c r="C21" s="203"/>
      <c r="D21" s="203"/>
      <c r="E21" s="204"/>
      <c r="F21" s="205" t="s">
        <v>23</v>
      </c>
      <c r="G21" s="203"/>
      <c r="H21" s="203"/>
      <c r="I21" s="204"/>
      <c r="J21" s="205" t="s">
        <v>24</v>
      </c>
      <c r="K21" s="204"/>
      <c r="L21" s="205" t="s">
        <v>25</v>
      </c>
      <c r="M21" s="203"/>
      <c r="N21" s="206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128"/>
      <c r="F23" s="148" t="s">
        <v>28</v>
      </c>
      <c r="G23" s="148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>
        <v>1</v>
      </c>
      <c r="E24" s="128" t="s">
        <v>30</v>
      </c>
      <c r="F24" s="169">
        <v>4000</v>
      </c>
      <c r="G24" s="185"/>
      <c r="H24" s="6" t="s">
        <v>31</v>
      </c>
      <c r="I24" s="6"/>
      <c r="J24" s="24"/>
      <c r="K24" s="6"/>
      <c r="L24" s="6"/>
      <c r="M24" s="186"/>
      <c r="N24" s="187"/>
    </row>
    <row r="25" spans="1:22">
      <c r="A25" s="5"/>
      <c r="B25" s="5" t="s">
        <v>29</v>
      </c>
      <c r="C25" s="6"/>
      <c r="D25" s="23">
        <v>1</v>
      </c>
      <c r="E25" s="128" t="s">
        <v>30</v>
      </c>
      <c r="F25" s="188">
        <v>1200</v>
      </c>
      <c r="G25" s="188"/>
      <c r="H25" s="6" t="s">
        <v>32</v>
      </c>
      <c r="I25" s="6"/>
      <c r="J25" s="11"/>
      <c r="K25" s="6" t="s">
        <v>33</v>
      </c>
      <c r="L25" s="6"/>
      <c r="M25" s="189">
        <f>D24*F24+D25*F25</f>
        <v>5200</v>
      </c>
      <c r="N25" s="189"/>
    </row>
    <row r="26" spans="1:22">
      <c r="A26" s="5"/>
      <c r="B26" s="22" t="s">
        <v>34</v>
      </c>
      <c r="C26" s="6"/>
      <c r="D26" s="25"/>
      <c r="E26" s="128"/>
      <c r="F26" s="190"/>
      <c r="G26" s="190"/>
      <c r="H26" s="6"/>
      <c r="I26" s="6"/>
      <c r="J26" s="6"/>
      <c r="K26" s="6"/>
      <c r="L26" s="11"/>
      <c r="M26" s="191"/>
      <c r="N26" s="192"/>
    </row>
    <row r="27" spans="1:22" ht="12">
      <c r="A27" s="5"/>
      <c r="B27" s="5" t="s">
        <v>6</v>
      </c>
      <c r="C27" s="148" t="s">
        <v>35</v>
      </c>
      <c r="D27" s="148"/>
      <c r="E27" s="148"/>
      <c r="F27" s="128" t="s">
        <v>30</v>
      </c>
      <c r="G27" s="148" t="s">
        <v>95</v>
      </c>
      <c r="H27" s="148"/>
      <c r="I27" s="148"/>
      <c r="J27" s="27">
        <v>110</v>
      </c>
      <c r="K27" s="6" t="s">
        <v>37</v>
      </c>
      <c r="L27" s="6"/>
      <c r="M27" s="183"/>
      <c r="N27" s="184"/>
    </row>
    <row r="28" spans="1:22">
      <c r="A28" s="5"/>
      <c r="B28" s="5" t="s">
        <v>6</v>
      </c>
      <c r="C28" s="148" t="s">
        <v>144</v>
      </c>
      <c r="D28" s="148"/>
      <c r="E28" s="148"/>
      <c r="F28" s="28" t="s">
        <v>30</v>
      </c>
      <c r="G28" s="148" t="s">
        <v>35</v>
      </c>
      <c r="H28" s="148"/>
      <c r="I28" s="148"/>
      <c r="J28" s="27">
        <v>110</v>
      </c>
      <c r="K28" s="6" t="s">
        <v>37</v>
      </c>
      <c r="L28" s="6"/>
      <c r="M28" s="6"/>
      <c r="N28" s="29"/>
    </row>
    <row r="29" spans="1:22">
      <c r="A29" s="5"/>
      <c r="B29" s="5" t="s">
        <v>6</v>
      </c>
      <c r="C29" s="148" t="s">
        <v>95</v>
      </c>
      <c r="D29" s="148"/>
      <c r="E29" s="148"/>
      <c r="F29" s="128" t="s">
        <v>30</v>
      </c>
      <c r="G29" s="148" t="s">
        <v>149</v>
      </c>
      <c r="H29" s="148"/>
      <c r="I29" s="148"/>
      <c r="J29" s="27"/>
      <c r="K29" s="6" t="s">
        <v>37</v>
      </c>
      <c r="L29" s="6"/>
      <c r="M29" s="6"/>
      <c r="N29" s="13"/>
    </row>
    <row r="30" spans="1:22">
      <c r="A30" s="5"/>
      <c r="B30" s="5" t="s">
        <v>6</v>
      </c>
      <c r="C30" s="175" t="s">
        <v>149</v>
      </c>
      <c r="D30" s="175"/>
      <c r="E30" s="175"/>
      <c r="F30" s="28" t="s">
        <v>30</v>
      </c>
      <c r="G30" s="148" t="s">
        <v>95</v>
      </c>
      <c r="H30" s="148"/>
      <c r="I30" s="148"/>
      <c r="J30" s="27"/>
      <c r="K30" s="6" t="s">
        <v>37</v>
      </c>
      <c r="L30" s="6"/>
      <c r="M30" s="6"/>
      <c r="N30" s="13"/>
    </row>
    <row r="31" spans="1:22" ht="11.25" customHeight="1">
      <c r="A31" s="5"/>
      <c r="B31" s="5" t="s">
        <v>6</v>
      </c>
      <c r="C31" s="148" t="s">
        <v>35</v>
      </c>
      <c r="D31" s="148"/>
      <c r="E31" s="148"/>
      <c r="F31" s="128" t="s">
        <v>30</v>
      </c>
      <c r="G31" s="148" t="s">
        <v>95</v>
      </c>
      <c r="H31" s="148"/>
      <c r="I31" s="148"/>
      <c r="J31" s="27">
        <v>110</v>
      </c>
      <c r="K31" s="6" t="s">
        <v>37</v>
      </c>
      <c r="L31" s="6"/>
      <c r="M31" s="6"/>
      <c r="N31" s="13"/>
    </row>
    <row r="32" spans="1:22">
      <c r="A32" s="5"/>
      <c r="B32" s="5" t="s">
        <v>6</v>
      </c>
      <c r="C32" s="148" t="s">
        <v>144</v>
      </c>
      <c r="D32" s="148"/>
      <c r="E32" s="148"/>
      <c r="F32" s="28" t="s">
        <v>30</v>
      </c>
      <c r="G32" s="148" t="s">
        <v>35</v>
      </c>
      <c r="H32" s="148"/>
      <c r="I32" s="148"/>
      <c r="J32" s="27">
        <v>110</v>
      </c>
      <c r="K32" s="6" t="s">
        <v>37</v>
      </c>
      <c r="L32" s="6"/>
      <c r="M32" s="6"/>
      <c r="N32" s="13"/>
    </row>
    <row r="33" spans="1:18" ht="11.25" customHeight="1">
      <c r="A33" s="5"/>
      <c r="B33" s="5" t="s">
        <v>6</v>
      </c>
      <c r="C33" s="175"/>
      <c r="D33" s="175"/>
      <c r="E33" s="175"/>
      <c r="F33" s="28" t="s">
        <v>30</v>
      </c>
      <c r="G33" s="175"/>
      <c r="H33" s="175"/>
      <c r="I33" s="175"/>
      <c r="J33" s="30"/>
      <c r="K33" s="6" t="s">
        <v>37</v>
      </c>
      <c r="L33" s="6"/>
      <c r="M33" s="6"/>
      <c r="N33" s="13"/>
    </row>
    <row r="34" spans="1:18">
      <c r="A34" s="5"/>
      <c r="B34" s="5" t="s">
        <v>6</v>
      </c>
      <c r="C34" s="148"/>
      <c r="D34" s="148"/>
      <c r="E34" s="148"/>
      <c r="F34" s="28" t="s">
        <v>30</v>
      </c>
      <c r="G34" s="148"/>
      <c r="H34" s="148"/>
      <c r="I34" s="148"/>
      <c r="J34" s="27"/>
      <c r="K34" s="6" t="s">
        <v>37</v>
      </c>
      <c r="L34" s="6"/>
      <c r="M34" s="6"/>
      <c r="N34" s="13"/>
    </row>
    <row r="35" spans="1:18">
      <c r="A35" s="5"/>
      <c r="B35" s="5"/>
      <c r="C35" s="175"/>
      <c r="D35" s="175"/>
      <c r="E35" s="175"/>
      <c r="F35" s="28" t="s">
        <v>30</v>
      </c>
      <c r="G35" s="175"/>
      <c r="H35" s="175"/>
      <c r="I35" s="175"/>
      <c r="J35" s="31"/>
      <c r="K35" s="6" t="s">
        <v>37</v>
      </c>
      <c r="L35" s="6"/>
      <c r="M35" s="6"/>
      <c r="N35" s="13"/>
    </row>
    <row r="36" spans="1:18">
      <c r="A36" s="5"/>
      <c r="B36" s="5"/>
      <c r="C36" s="175"/>
      <c r="D36" s="175"/>
      <c r="E36" s="175"/>
      <c r="F36" s="128" t="s">
        <v>30</v>
      </c>
      <c r="G36" s="175"/>
      <c r="H36" s="175"/>
      <c r="I36" s="175"/>
      <c r="J36" s="31"/>
      <c r="K36" s="6" t="s">
        <v>37</v>
      </c>
      <c r="L36" s="6"/>
      <c r="M36" s="6"/>
      <c r="N36" s="13"/>
    </row>
    <row r="37" spans="1:18">
      <c r="A37" s="5"/>
      <c r="B37" s="5"/>
      <c r="C37" s="175"/>
      <c r="D37" s="175"/>
      <c r="E37" s="175"/>
      <c r="F37" s="128" t="s">
        <v>30</v>
      </c>
      <c r="G37" s="175"/>
      <c r="H37" s="175"/>
      <c r="I37" s="175"/>
      <c r="J37" s="31"/>
      <c r="K37" s="6" t="s">
        <v>37</v>
      </c>
      <c r="L37" s="6"/>
      <c r="M37" s="6"/>
      <c r="N37" s="13"/>
    </row>
    <row r="38" spans="1:18">
      <c r="A38" s="5"/>
      <c r="B38" s="5"/>
      <c r="C38" s="175"/>
      <c r="D38" s="175"/>
      <c r="E38" s="175"/>
      <c r="F38" s="128" t="s">
        <v>30</v>
      </c>
      <c r="G38" s="175"/>
      <c r="H38" s="175"/>
      <c r="I38" s="175"/>
      <c r="J38" s="31"/>
      <c r="K38" s="6" t="s">
        <v>37</v>
      </c>
      <c r="L38" s="6"/>
      <c r="M38" s="6"/>
      <c r="N38" s="13"/>
    </row>
    <row r="39" spans="1:18">
      <c r="A39" s="5"/>
      <c r="B39" s="5"/>
      <c r="C39" s="175"/>
      <c r="D39" s="175"/>
      <c r="E39" s="175"/>
      <c r="F39" s="128" t="s">
        <v>30</v>
      </c>
      <c r="G39" s="175"/>
      <c r="H39" s="175"/>
      <c r="I39" s="175"/>
      <c r="J39" s="31"/>
      <c r="K39" s="6" t="s">
        <v>37</v>
      </c>
      <c r="L39" s="6"/>
      <c r="M39" s="32"/>
      <c r="N39" s="33"/>
    </row>
    <row r="40" spans="1:18">
      <c r="A40" s="5"/>
      <c r="B40" s="5"/>
      <c r="C40" s="175"/>
      <c r="D40" s="175"/>
      <c r="E40" s="175"/>
      <c r="F40" s="128" t="s">
        <v>30</v>
      </c>
      <c r="G40" s="175"/>
      <c r="H40" s="175"/>
      <c r="I40" s="175"/>
      <c r="J40" s="31"/>
      <c r="K40" s="6" t="s">
        <v>37</v>
      </c>
      <c r="L40" s="134"/>
      <c r="M40" s="181">
        <f>M25</f>
        <v>5200</v>
      </c>
      <c r="N40" s="182"/>
    </row>
    <row r="41" spans="1:18">
      <c r="A41" s="5"/>
      <c r="B41" s="5"/>
      <c r="C41" s="175"/>
      <c r="D41" s="175"/>
      <c r="E41" s="175"/>
      <c r="F41" s="128" t="s">
        <v>30</v>
      </c>
      <c r="G41" s="175"/>
      <c r="H41" s="175"/>
      <c r="I41" s="175"/>
      <c r="J41" s="31"/>
      <c r="K41" s="35"/>
      <c r="L41" s="36" t="s">
        <v>40</v>
      </c>
      <c r="M41" s="178">
        <v>1</v>
      </c>
      <c r="N41" s="179"/>
      <c r="R41" s="4" t="s">
        <v>41</v>
      </c>
    </row>
    <row r="42" spans="1:18">
      <c r="A42" s="5"/>
      <c r="B42" s="5"/>
      <c r="C42" s="175"/>
      <c r="D42" s="175"/>
      <c r="E42" s="175"/>
      <c r="F42" s="6"/>
      <c r="G42" s="175"/>
      <c r="H42" s="175"/>
      <c r="I42" s="175"/>
      <c r="J42" s="31"/>
      <c r="K42" s="176" t="s">
        <v>42</v>
      </c>
      <c r="L42" s="177"/>
      <c r="M42" s="178">
        <f>282*4</f>
        <v>1128</v>
      </c>
      <c r="N42" s="179"/>
      <c r="P42" s="144"/>
      <c r="Q42" s="144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80"/>
      <c r="I43" s="180"/>
      <c r="J43" s="41">
        <f>SUM(J27:J42)</f>
        <v>440</v>
      </c>
      <c r="K43" s="42"/>
      <c r="L43" s="129" t="s">
        <v>34</v>
      </c>
      <c r="M43" s="169">
        <f>J43*J44</f>
        <v>704</v>
      </c>
      <c r="N43" s="170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30" t="s">
        <v>44</v>
      </c>
      <c r="J44" s="46">
        <v>1.6</v>
      </c>
      <c r="K44" s="167" t="s">
        <v>45</v>
      </c>
      <c r="L44" s="168"/>
      <c r="M44" s="169"/>
      <c r="N44" s="170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29" t="s">
        <v>46</v>
      </c>
      <c r="M45" s="171">
        <f>250*2</f>
        <v>500</v>
      </c>
      <c r="N45" s="172"/>
      <c r="P45" s="44"/>
      <c r="Q45" s="6"/>
    </row>
    <row r="46" spans="1:18">
      <c r="A46" s="5"/>
      <c r="B46" s="5" t="s">
        <v>47</v>
      </c>
      <c r="C46" s="6"/>
      <c r="D46" s="6"/>
      <c r="E46" s="134"/>
      <c r="F46" s="165">
        <v>0</v>
      </c>
      <c r="G46" s="166"/>
      <c r="H46" s="129"/>
      <c r="I46" s="129"/>
      <c r="J46" s="129"/>
      <c r="K46" s="6" t="s">
        <v>48</v>
      </c>
      <c r="L46" s="134"/>
      <c r="M46" s="173">
        <f>M43+M42+M40+M44+M45</f>
        <v>7532</v>
      </c>
      <c r="N46" s="174"/>
      <c r="O46" s="48"/>
      <c r="P46" s="44"/>
      <c r="Q46" s="11"/>
    </row>
    <row r="47" spans="1:18">
      <c r="A47" s="5"/>
      <c r="B47" s="5" t="s">
        <v>49</v>
      </c>
      <c r="C47" s="6"/>
      <c r="D47" s="6"/>
      <c r="E47" s="134"/>
      <c r="F47" s="153">
        <v>0</v>
      </c>
      <c r="G47" s="154"/>
      <c r="H47" s="129"/>
      <c r="I47" s="129"/>
      <c r="J47" s="129"/>
      <c r="K47" s="6" t="s">
        <v>50</v>
      </c>
      <c r="L47" s="134"/>
      <c r="M47" s="173"/>
      <c r="N47" s="174"/>
      <c r="P47" s="44"/>
      <c r="Q47" s="11"/>
    </row>
    <row r="48" spans="1:18">
      <c r="A48" s="5"/>
      <c r="B48" s="5" t="s">
        <v>51</v>
      </c>
      <c r="C48" s="6"/>
      <c r="D48" s="6"/>
      <c r="E48" s="134"/>
      <c r="F48" s="163">
        <f>SUM(F46:G47)</f>
        <v>0</v>
      </c>
      <c r="G48" s="164"/>
      <c r="H48" s="129"/>
      <c r="I48" s="129"/>
      <c r="J48" s="129"/>
      <c r="K48" s="6"/>
      <c r="L48" s="134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134"/>
      <c r="F49" s="153">
        <v>0</v>
      </c>
      <c r="G49" s="154"/>
      <c r="H49" s="129"/>
      <c r="I49" s="129"/>
      <c r="J49" s="129"/>
      <c r="K49" s="6"/>
      <c r="L49" s="134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134"/>
      <c r="F50" s="163">
        <f>SUM(F48:G49)</f>
        <v>0</v>
      </c>
      <c r="G50" s="164"/>
      <c r="H50" s="129"/>
      <c r="I50" s="129"/>
      <c r="J50" s="129"/>
      <c r="K50" s="6"/>
      <c r="L50" s="134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134"/>
      <c r="F51" s="165">
        <v>0</v>
      </c>
      <c r="G51" s="166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134"/>
      <c r="F52" s="153">
        <v>0</v>
      </c>
      <c r="G52" s="154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134" t="s">
        <v>55</v>
      </c>
      <c r="F53" s="153">
        <v>0</v>
      </c>
      <c r="G53" s="154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134"/>
      <c r="F54" s="153">
        <v>0</v>
      </c>
      <c r="G54" s="154"/>
      <c r="H54" s="58"/>
      <c r="I54" s="54"/>
      <c r="J54" s="55"/>
      <c r="K54" s="55"/>
      <c r="L54" s="55"/>
      <c r="M54" s="55"/>
      <c r="N54" s="56"/>
      <c r="P54" s="144"/>
      <c r="Q54" s="144"/>
    </row>
    <row r="55" spans="1:17">
      <c r="A55" s="5"/>
      <c r="B55" s="5" t="s">
        <v>50</v>
      </c>
      <c r="C55" s="6"/>
      <c r="D55" s="6"/>
      <c r="E55" s="134"/>
      <c r="F55" s="155">
        <f>SUM(F50:G54)</f>
        <v>0</v>
      </c>
      <c r="G55" s="1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134"/>
      <c r="F56" s="157">
        <f>+M46-F55</f>
        <v>7532</v>
      </c>
      <c r="G56" s="158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51</v>
      </c>
      <c r="C57" s="30"/>
      <c r="D57" s="30"/>
      <c r="E57" s="62"/>
      <c r="F57" s="159">
        <f>+F55+F56</f>
        <v>7532</v>
      </c>
      <c r="G57" s="160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43" t="s">
        <v>58</v>
      </c>
      <c r="C58" s="144"/>
      <c r="D58" s="144"/>
      <c r="E58" s="144"/>
      <c r="F58" s="144"/>
      <c r="G58" s="144"/>
      <c r="H58" s="6"/>
      <c r="I58" s="161" t="s">
        <v>59</v>
      </c>
      <c r="J58" s="161"/>
      <c r="K58" s="161"/>
      <c r="L58" s="161"/>
      <c r="M58" s="161"/>
      <c r="N58" s="162"/>
      <c r="P58" s="44"/>
      <c r="Q58" s="11"/>
    </row>
    <row r="59" spans="1:17" ht="1.5" customHeight="1">
      <c r="A59" s="5"/>
      <c r="B59" s="127"/>
      <c r="C59" s="128"/>
      <c r="D59" s="128"/>
      <c r="E59" s="128"/>
      <c r="F59" s="128"/>
      <c r="G59" s="128"/>
      <c r="H59" s="6"/>
      <c r="I59" s="128"/>
      <c r="J59" s="128"/>
      <c r="K59" s="128"/>
      <c r="L59" s="128"/>
      <c r="M59" s="128"/>
      <c r="N59" s="132"/>
      <c r="P59" s="44"/>
      <c r="Q59" s="11" t="s">
        <v>60</v>
      </c>
    </row>
    <row r="60" spans="1:17" ht="11.25" hidden="1" customHeight="1">
      <c r="A60" s="5"/>
      <c r="B60" s="143"/>
      <c r="C60" s="144"/>
      <c r="D60" s="144"/>
      <c r="E60" s="144"/>
      <c r="F60" s="144"/>
      <c r="G60" s="144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47" t="s">
        <v>62</v>
      </c>
      <c r="C61" s="148"/>
      <c r="D61" s="148"/>
      <c r="E61" s="148"/>
      <c r="F61" s="148"/>
      <c r="G61" s="148"/>
      <c r="H61" s="6"/>
      <c r="I61" s="148" t="s">
        <v>91</v>
      </c>
      <c r="J61" s="148"/>
      <c r="K61" s="148"/>
      <c r="L61" s="148"/>
      <c r="M61" s="148"/>
      <c r="N61" s="149"/>
      <c r="P61" s="44"/>
      <c r="Q61" s="11"/>
    </row>
    <row r="62" spans="1:17">
      <c r="A62" s="5"/>
      <c r="B62" s="143" t="s">
        <v>60</v>
      </c>
      <c r="C62" s="144"/>
      <c r="D62" s="144"/>
      <c r="E62" s="144"/>
      <c r="F62" s="144"/>
      <c r="G62" s="144"/>
      <c r="H62" s="6"/>
      <c r="I62" s="143" t="s">
        <v>60</v>
      </c>
      <c r="J62" s="144"/>
      <c r="K62" s="144"/>
      <c r="L62" s="144"/>
      <c r="M62" s="144"/>
      <c r="N62" s="144"/>
      <c r="P62" s="6"/>
      <c r="Q62" s="6"/>
    </row>
    <row r="63" spans="1:17" ht="26.25" customHeight="1">
      <c r="A63" s="5"/>
      <c r="B63" s="150" t="s">
        <v>64</v>
      </c>
      <c r="C63" s="151"/>
      <c r="D63" s="151"/>
      <c r="E63" s="151"/>
      <c r="F63" s="151"/>
      <c r="G63" s="151"/>
      <c r="H63" s="6"/>
      <c r="I63" s="151" t="s">
        <v>81</v>
      </c>
      <c r="J63" s="151"/>
      <c r="K63" s="151"/>
      <c r="L63" s="151"/>
      <c r="M63" s="151"/>
      <c r="N63" s="152"/>
      <c r="P63" s="6"/>
      <c r="Q63" s="6"/>
    </row>
    <row r="64" spans="1:17" ht="2.25" customHeight="1">
      <c r="A64" s="5"/>
      <c r="B64" s="143" t="s">
        <v>66</v>
      </c>
      <c r="C64" s="144"/>
      <c r="D64" s="144"/>
      <c r="E64" s="144"/>
      <c r="F64" s="144"/>
      <c r="G64" s="144"/>
      <c r="H64" s="6"/>
      <c r="I64" s="145"/>
      <c r="J64" s="145"/>
      <c r="K64" s="145"/>
      <c r="L64" s="145"/>
      <c r="M64" s="145"/>
      <c r="N64" s="146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67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68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9">
        <v>23</v>
      </c>
      <c r="N2" s="201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80" t="s">
        <v>1</v>
      </c>
      <c r="M3" s="21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30"/>
      <c r="M4" s="130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30" t="s">
        <v>3</v>
      </c>
      <c r="M5" s="130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28</v>
      </c>
      <c r="K8" s="128" t="s">
        <v>6</v>
      </c>
      <c r="L8" s="148" t="s">
        <v>69</v>
      </c>
      <c r="M8" s="148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4" t="s">
        <v>7</v>
      </c>
      <c r="L9" s="144"/>
      <c r="M9" s="173">
        <f>M46</f>
        <v>880</v>
      </c>
      <c r="N9" s="174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33"/>
      <c r="B11" s="216">
        <f>$M$9</f>
        <v>880</v>
      </c>
      <c r="C11" s="217"/>
      <c r="D11" s="218" t="s">
        <v>78</v>
      </c>
      <c r="E11" s="218"/>
      <c r="F11" s="218"/>
      <c r="G11" s="218"/>
      <c r="H11" s="218"/>
      <c r="I11" s="218"/>
      <c r="J11" s="218"/>
      <c r="K11" s="218"/>
      <c r="L11" s="218"/>
      <c r="M11" s="218"/>
      <c r="N11" s="219"/>
    </row>
    <row r="12" spans="1:22">
      <c r="A12" s="5"/>
      <c r="B12" s="5" t="s">
        <v>10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11</v>
      </c>
      <c r="T12" s="4" t="s">
        <v>12</v>
      </c>
    </row>
    <row r="13" spans="1:22" ht="12.75" customHeight="1">
      <c r="A13" s="5"/>
      <c r="B13" s="207" t="s">
        <v>143</v>
      </c>
      <c r="C13" s="208"/>
      <c r="D13" s="208"/>
      <c r="E13" s="208"/>
      <c r="F13" s="208"/>
      <c r="G13" s="208"/>
      <c r="H13" s="208"/>
      <c r="I13" s="208"/>
      <c r="J13" s="208"/>
      <c r="K13" s="208"/>
      <c r="L13" s="208"/>
      <c r="M13" s="208"/>
      <c r="N13" s="209"/>
    </row>
    <row r="14" spans="1:22">
      <c r="A14" s="5"/>
      <c r="B14" s="207"/>
      <c r="C14" s="208"/>
      <c r="D14" s="208"/>
      <c r="E14" s="208"/>
      <c r="F14" s="208"/>
      <c r="G14" s="208"/>
      <c r="H14" s="208"/>
      <c r="I14" s="208"/>
      <c r="J14" s="208"/>
      <c r="K14" s="208"/>
      <c r="L14" s="208"/>
      <c r="M14" s="208"/>
      <c r="N14" s="209"/>
      <c r="V14" s="4" t="s">
        <v>12</v>
      </c>
    </row>
    <row r="15" spans="1:22">
      <c r="A15" s="5"/>
      <c r="B15" s="207"/>
      <c r="C15" s="208"/>
      <c r="D15" s="208"/>
      <c r="E15" s="208"/>
      <c r="F15" s="208"/>
      <c r="G15" s="208"/>
      <c r="H15" s="208"/>
      <c r="I15" s="208"/>
      <c r="J15" s="208"/>
      <c r="K15" s="208"/>
      <c r="L15" s="208"/>
      <c r="M15" s="208"/>
      <c r="N15" s="209"/>
    </row>
    <row r="16" spans="1:22">
      <c r="A16" s="5"/>
      <c r="B16" s="5" t="s">
        <v>13</v>
      </c>
      <c r="C16" s="6"/>
      <c r="D16" s="6"/>
      <c r="E16" s="131">
        <v>3</v>
      </c>
      <c r="F16" s="128" t="s">
        <v>6</v>
      </c>
      <c r="G16" s="210" t="s">
        <v>141</v>
      </c>
      <c r="H16" s="148"/>
      <c r="I16" s="128" t="s">
        <v>15</v>
      </c>
      <c r="J16" s="131">
        <v>3</v>
      </c>
      <c r="K16" s="128" t="s">
        <v>16</v>
      </c>
      <c r="L16" s="210" t="s">
        <v>142</v>
      </c>
      <c r="M16" s="148"/>
      <c r="N16" s="13">
        <v>2020</v>
      </c>
      <c r="P16" s="19"/>
    </row>
    <row r="17" spans="1:22" ht="12" thickBot="1">
      <c r="A17" s="5"/>
      <c r="B17" s="193"/>
      <c r="C17" s="194"/>
      <c r="D17" s="194"/>
      <c r="E17" s="194"/>
      <c r="F17" s="194"/>
      <c r="G17" s="194"/>
      <c r="H17" s="194"/>
      <c r="I17" s="194"/>
      <c r="J17" s="194"/>
      <c r="K17" s="194"/>
      <c r="L17" s="194"/>
      <c r="M17" s="194"/>
      <c r="N17" s="195"/>
    </row>
    <row r="18" spans="1:22" ht="12" thickBot="1">
      <c r="A18" s="5"/>
      <c r="B18" s="143" t="s">
        <v>17</v>
      </c>
      <c r="C18" s="211"/>
      <c r="D18" s="20"/>
      <c r="E18" s="212" t="s">
        <v>18</v>
      </c>
      <c r="F18" s="213"/>
      <c r="G18" s="214"/>
      <c r="H18" s="20" t="s">
        <v>19</v>
      </c>
      <c r="I18" s="212" t="s">
        <v>20</v>
      </c>
      <c r="J18" s="214"/>
      <c r="K18" s="20"/>
      <c r="L18" s="212" t="s">
        <v>21</v>
      </c>
      <c r="M18" s="214"/>
      <c r="N18" s="20"/>
      <c r="V18" s="4" t="s">
        <v>12</v>
      </c>
    </row>
    <row r="19" spans="1:22">
      <c r="A19" s="5"/>
      <c r="B19" s="193" t="s">
        <v>3</v>
      </c>
      <c r="C19" s="194"/>
      <c r="D19" s="194"/>
      <c r="E19" s="194"/>
      <c r="F19" s="194"/>
      <c r="G19" s="194"/>
      <c r="H19" s="194"/>
      <c r="I19" s="194"/>
      <c r="J19" s="194"/>
      <c r="K19" s="194"/>
      <c r="L19" s="194"/>
      <c r="M19" s="194"/>
      <c r="N19" s="195"/>
      <c r="Q19" s="4" t="s">
        <v>12</v>
      </c>
    </row>
    <row r="20" spans="1:22" ht="12.75" customHeight="1">
      <c r="A20" s="5"/>
      <c r="B20" s="196"/>
      <c r="C20" s="197"/>
      <c r="D20" s="197"/>
      <c r="E20" s="198"/>
      <c r="F20" s="199"/>
      <c r="G20" s="175"/>
      <c r="H20" s="175"/>
      <c r="I20" s="200"/>
      <c r="J20" s="199"/>
      <c r="K20" s="200"/>
      <c r="L20" s="199"/>
      <c r="M20" s="175"/>
      <c r="N20" s="201"/>
      <c r="Q20" s="4" t="s">
        <v>12</v>
      </c>
    </row>
    <row r="21" spans="1:22">
      <c r="A21" s="5"/>
      <c r="B21" s="202" t="s">
        <v>22</v>
      </c>
      <c r="C21" s="203"/>
      <c r="D21" s="203"/>
      <c r="E21" s="204"/>
      <c r="F21" s="205" t="s">
        <v>23</v>
      </c>
      <c r="G21" s="203"/>
      <c r="H21" s="203"/>
      <c r="I21" s="204"/>
      <c r="J21" s="205" t="s">
        <v>24</v>
      </c>
      <c r="K21" s="204"/>
      <c r="L21" s="205" t="s">
        <v>25</v>
      </c>
      <c r="M21" s="203"/>
      <c r="N21" s="206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128"/>
      <c r="F23" s="148" t="s">
        <v>28</v>
      </c>
      <c r="G23" s="148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/>
      <c r="E24" s="128" t="s">
        <v>30</v>
      </c>
      <c r="F24" s="169"/>
      <c r="G24" s="185"/>
      <c r="H24" s="6" t="s">
        <v>31</v>
      </c>
      <c r="I24" s="6"/>
      <c r="J24" s="24"/>
      <c r="K24" s="6"/>
      <c r="L24" s="6"/>
      <c r="M24" s="186"/>
      <c r="N24" s="187"/>
    </row>
    <row r="25" spans="1:22">
      <c r="A25" s="5"/>
      <c r="B25" s="5" t="s">
        <v>29</v>
      </c>
      <c r="C25" s="6"/>
      <c r="D25" s="23">
        <v>1</v>
      </c>
      <c r="E25" s="128" t="s">
        <v>30</v>
      </c>
      <c r="F25" s="188">
        <v>880</v>
      </c>
      <c r="G25" s="188"/>
      <c r="H25" s="6" t="s">
        <v>32</v>
      </c>
      <c r="I25" s="6"/>
      <c r="J25" s="11"/>
      <c r="K25" s="6" t="s">
        <v>33</v>
      </c>
      <c r="L25" s="6"/>
      <c r="M25" s="189">
        <f>D24*F24+D25*F25</f>
        <v>880</v>
      </c>
      <c r="N25" s="189"/>
    </row>
    <row r="26" spans="1:22">
      <c r="A26" s="5"/>
      <c r="B26" s="22" t="s">
        <v>34</v>
      </c>
      <c r="C26" s="6"/>
      <c r="D26" s="25"/>
      <c r="E26" s="128"/>
      <c r="F26" s="190"/>
      <c r="G26" s="190"/>
      <c r="H26" s="6"/>
      <c r="I26" s="6"/>
      <c r="J26" s="6"/>
      <c r="K26" s="6"/>
      <c r="L26" s="11"/>
      <c r="M26" s="191"/>
      <c r="N26" s="192"/>
    </row>
    <row r="27" spans="1:22" ht="12">
      <c r="A27" s="5"/>
      <c r="B27" s="5" t="s">
        <v>6</v>
      </c>
      <c r="C27" s="148" t="s">
        <v>35</v>
      </c>
      <c r="D27" s="148"/>
      <c r="E27" s="148"/>
      <c r="F27" s="128" t="s">
        <v>30</v>
      </c>
      <c r="G27" s="148" t="s">
        <v>144</v>
      </c>
      <c r="H27" s="148"/>
      <c r="I27" s="148"/>
      <c r="J27" s="27"/>
      <c r="K27" s="6" t="s">
        <v>37</v>
      </c>
      <c r="L27" s="6"/>
      <c r="M27" s="183"/>
      <c r="N27" s="184"/>
    </row>
    <row r="28" spans="1:22">
      <c r="A28" s="5"/>
      <c r="B28" s="5" t="s">
        <v>6</v>
      </c>
      <c r="C28" s="148" t="s">
        <v>144</v>
      </c>
      <c r="D28" s="148"/>
      <c r="E28" s="148"/>
      <c r="F28" s="28" t="s">
        <v>30</v>
      </c>
      <c r="G28" s="148" t="s">
        <v>35</v>
      </c>
      <c r="H28" s="148"/>
      <c r="I28" s="148"/>
      <c r="J28" s="27"/>
      <c r="K28" s="6" t="s">
        <v>37</v>
      </c>
      <c r="L28" s="6"/>
      <c r="M28" s="6"/>
      <c r="N28" s="29"/>
    </row>
    <row r="29" spans="1:22">
      <c r="A29" s="5"/>
      <c r="B29" s="5" t="s">
        <v>6</v>
      </c>
      <c r="C29" s="148" t="s">
        <v>39</v>
      </c>
      <c r="D29" s="148"/>
      <c r="E29" s="148"/>
      <c r="F29" s="128" t="s">
        <v>30</v>
      </c>
      <c r="G29" s="148" t="s">
        <v>39</v>
      </c>
      <c r="H29" s="148"/>
      <c r="I29" s="148"/>
      <c r="J29" s="27"/>
      <c r="K29" s="6" t="s">
        <v>37</v>
      </c>
      <c r="L29" s="6"/>
      <c r="M29" s="6"/>
      <c r="N29" s="13"/>
    </row>
    <row r="30" spans="1:22">
      <c r="A30" s="5"/>
      <c r="B30" s="5" t="s">
        <v>6</v>
      </c>
      <c r="C30" s="175"/>
      <c r="D30" s="175"/>
      <c r="E30" s="175"/>
      <c r="F30" s="28" t="s">
        <v>30</v>
      </c>
      <c r="G30" s="148"/>
      <c r="H30" s="148"/>
      <c r="I30" s="148"/>
      <c r="J30" s="27"/>
      <c r="K30" s="6" t="s">
        <v>37</v>
      </c>
      <c r="L30" s="6"/>
      <c r="M30" s="6"/>
      <c r="N30" s="13"/>
    </row>
    <row r="31" spans="1:22" ht="11.25" customHeight="1">
      <c r="A31" s="5"/>
      <c r="B31" s="5" t="s">
        <v>6</v>
      </c>
      <c r="C31" s="175"/>
      <c r="D31" s="175"/>
      <c r="E31" s="175"/>
      <c r="F31" s="128" t="s">
        <v>30</v>
      </c>
      <c r="G31" s="148"/>
      <c r="H31" s="148"/>
      <c r="I31" s="148"/>
      <c r="J31" s="27"/>
      <c r="K31" s="6" t="s">
        <v>37</v>
      </c>
      <c r="L31" s="6"/>
      <c r="M31" s="6"/>
      <c r="N31" s="13"/>
    </row>
    <row r="32" spans="1:22">
      <c r="A32" s="5"/>
      <c r="B32" s="5" t="s">
        <v>6</v>
      </c>
      <c r="C32" s="148"/>
      <c r="D32" s="148"/>
      <c r="E32" s="148"/>
      <c r="F32" s="28" t="s">
        <v>30</v>
      </c>
      <c r="G32" s="148"/>
      <c r="H32" s="148"/>
      <c r="I32" s="148"/>
      <c r="J32" s="27"/>
      <c r="K32" s="6" t="s">
        <v>37</v>
      </c>
      <c r="L32" s="6"/>
      <c r="M32" s="6"/>
      <c r="N32" s="13"/>
    </row>
    <row r="33" spans="1:18" ht="11.25" customHeight="1">
      <c r="A33" s="5"/>
      <c r="B33" s="5" t="s">
        <v>6</v>
      </c>
      <c r="C33" s="175"/>
      <c r="D33" s="175"/>
      <c r="E33" s="175"/>
      <c r="F33" s="28" t="s">
        <v>30</v>
      </c>
      <c r="G33" s="175"/>
      <c r="H33" s="175"/>
      <c r="I33" s="175"/>
      <c r="J33" s="30"/>
      <c r="K33" s="6" t="s">
        <v>37</v>
      </c>
      <c r="L33" s="6"/>
      <c r="M33" s="6"/>
      <c r="N33" s="13"/>
    </row>
    <row r="34" spans="1:18">
      <c r="A34" s="5"/>
      <c r="B34" s="5" t="s">
        <v>6</v>
      </c>
      <c r="C34" s="148"/>
      <c r="D34" s="148"/>
      <c r="E34" s="148"/>
      <c r="F34" s="28" t="s">
        <v>30</v>
      </c>
      <c r="G34" s="148"/>
      <c r="H34" s="148"/>
      <c r="I34" s="148"/>
      <c r="J34" s="27"/>
      <c r="K34" s="6" t="s">
        <v>37</v>
      </c>
      <c r="L34" s="6"/>
      <c r="M34" s="6"/>
      <c r="N34" s="13"/>
    </row>
    <row r="35" spans="1:18">
      <c r="A35" s="5"/>
      <c r="B35" s="5"/>
      <c r="C35" s="175"/>
      <c r="D35" s="175"/>
      <c r="E35" s="175"/>
      <c r="F35" s="28" t="s">
        <v>30</v>
      </c>
      <c r="G35" s="175"/>
      <c r="H35" s="175"/>
      <c r="I35" s="175"/>
      <c r="J35" s="31"/>
      <c r="K35" s="6" t="s">
        <v>37</v>
      </c>
      <c r="L35" s="6"/>
      <c r="M35" s="6"/>
      <c r="N35" s="13"/>
    </row>
    <row r="36" spans="1:18">
      <c r="A36" s="5"/>
      <c r="B36" s="5"/>
      <c r="C36" s="175"/>
      <c r="D36" s="175"/>
      <c r="E36" s="175"/>
      <c r="F36" s="128" t="s">
        <v>30</v>
      </c>
      <c r="G36" s="175"/>
      <c r="H36" s="175"/>
      <c r="I36" s="175"/>
      <c r="J36" s="31"/>
      <c r="K36" s="6" t="s">
        <v>37</v>
      </c>
      <c r="L36" s="6"/>
      <c r="M36" s="6"/>
      <c r="N36" s="13"/>
    </row>
    <row r="37" spans="1:18">
      <c r="A37" s="5"/>
      <c r="B37" s="5"/>
      <c r="C37" s="175"/>
      <c r="D37" s="175"/>
      <c r="E37" s="175"/>
      <c r="F37" s="128" t="s">
        <v>30</v>
      </c>
      <c r="G37" s="175"/>
      <c r="H37" s="175"/>
      <c r="I37" s="175"/>
      <c r="J37" s="31"/>
      <c r="K37" s="6" t="s">
        <v>37</v>
      </c>
      <c r="L37" s="6"/>
      <c r="M37" s="6"/>
      <c r="N37" s="13"/>
    </row>
    <row r="38" spans="1:18">
      <c r="A38" s="5"/>
      <c r="B38" s="5"/>
      <c r="C38" s="175"/>
      <c r="D38" s="175"/>
      <c r="E38" s="175"/>
      <c r="F38" s="128" t="s">
        <v>30</v>
      </c>
      <c r="G38" s="175"/>
      <c r="H38" s="175"/>
      <c r="I38" s="175"/>
      <c r="J38" s="31"/>
      <c r="K38" s="6" t="s">
        <v>37</v>
      </c>
      <c r="L38" s="6"/>
      <c r="M38" s="6"/>
      <c r="N38" s="13"/>
    </row>
    <row r="39" spans="1:18">
      <c r="A39" s="5"/>
      <c r="B39" s="5"/>
      <c r="C39" s="175"/>
      <c r="D39" s="175"/>
      <c r="E39" s="175"/>
      <c r="F39" s="128" t="s">
        <v>30</v>
      </c>
      <c r="G39" s="175"/>
      <c r="H39" s="175"/>
      <c r="I39" s="175"/>
      <c r="J39" s="31"/>
      <c r="K39" s="6" t="s">
        <v>37</v>
      </c>
      <c r="L39" s="6"/>
      <c r="M39" s="32"/>
      <c r="N39" s="33"/>
    </row>
    <row r="40" spans="1:18">
      <c r="A40" s="5"/>
      <c r="B40" s="5"/>
      <c r="C40" s="175"/>
      <c r="D40" s="175"/>
      <c r="E40" s="175"/>
      <c r="F40" s="128" t="s">
        <v>30</v>
      </c>
      <c r="G40" s="175"/>
      <c r="H40" s="175"/>
      <c r="I40" s="175"/>
      <c r="J40" s="31"/>
      <c r="K40" s="6" t="s">
        <v>37</v>
      </c>
      <c r="L40" s="134"/>
      <c r="M40" s="181">
        <f>M25</f>
        <v>880</v>
      </c>
      <c r="N40" s="182"/>
    </row>
    <row r="41" spans="1:18">
      <c r="A41" s="5"/>
      <c r="B41" s="5"/>
      <c r="C41" s="175"/>
      <c r="D41" s="175"/>
      <c r="E41" s="175"/>
      <c r="F41" s="128" t="s">
        <v>30</v>
      </c>
      <c r="G41" s="175"/>
      <c r="H41" s="175"/>
      <c r="I41" s="175"/>
      <c r="J41" s="31"/>
      <c r="K41" s="35"/>
      <c r="L41" s="36" t="s">
        <v>40</v>
      </c>
      <c r="M41" s="178">
        <v>1</v>
      </c>
      <c r="N41" s="179"/>
      <c r="R41" s="4" t="s">
        <v>41</v>
      </c>
    </row>
    <row r="42" spans="1:18">
      <c r="A42" s="5"/>
      <c r="B42" s="5"/>
      <c r="C42" s="175"/>
      <c r="D42" s="175"/>
      <c r="E42" s="175"/>
      <c r="F42" s="6"/>
      <c r="G42" s="175"/>
      <c r="H42" s="175"/>
      <c r="I42" s="175"/>
      <c r="J42" s="31"/>
      <c r="K42" s="176" t="s">
        <v>42</v>
      </c>
      <c r="L42" s="177"/>
      <c r="M42" s="178"/>
      <c r="N42" s="179"/>
      <c r="P42" s="144"/>
      <c r="Q42" s="144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80"/>
      <c r="I43" s="180"/>
      <c r="J43" s="41">
        <f>SUM(J27:J42)</f>
        <v>0</v>
      </c>
      <c r="K43" s="42"/>
      <c r="L43" s="129" t="s">
        <v>34</v>
      </c>
      <c r="M43" s="169">
        <f>J43*J44</f>
        <v>0</v>
      </c>
      <c r="N43" s="170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30" t="s">
        <v>44</v>
      </c>
      <c r="J44" s="46">
        <v>1.6</v>
      </c>
      <c r="K44" s="167" t="s">
        <v>45</v>
      </c>
      <c r="L44" s="168"/>
      <c r="M44" s="169"/>
      <c r="N44" s="170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29" t="s">
        <v>46</v>
      </c>
      <c r="M45" s="171"/>
      <c r="N45" s="172"/>
      <c r="P45" s="44"/>
      <c r="Q45" s="6"/>
    </row>
    <row r="46" spans="1:18">
      <c r="A46" s="5"/>
      <c r="B46" s="5" t="s">
        <v>47</v>
      </c>
      <c r="C46" s="6"/>
      <c r="D46" s="6"/>
      <c r="E46" s="134"/>
      <c r="F46" s="165">
        <v>0</v>
      </c>
      <c r="G46" s="166"/>
      <c r="H46" s="129"/>
      <c r="I46" s="129"/>
      <c r="J46" s="129"/>
      <c r="K46" s="6" t="s">
        <v>48</v>
      </c>
      <c r="L46" s="134"/>
      <c r="M46" s="173">
        <f>M43+M42+M40+M44+M45</f>
        <v>880</v>
      </c>
      <c r="N46" s="174"/>
      <c r="O46" s="48"/>
      <c r="P46" s="44"/>
      <c r="Q46" s="11"/>
    </row>
    <row r="47" spans="1:18">
      <c r="A47" s="5"/>
      <c r="B47" s="5" t="s">
        <v>49</v>
      </c>
      <c r="C47" s="6"/>
      <c r="D47" s="6"/>
      <c r="E47" s="134"/>
      <c r="F47" s="153">
        <v>0</v>
      </c>
      <c r="G47" s="154"/>
      <c r="H47" s="129"/>
      <c r="I47" s="129"/>
      <c r="J47" s="129"/>
      <c r="K47" s="6" t="s">
        <v>50</v>
      </c>
      <c r="L47" s="134"/>
      <c r="M47" s="173"/>
      <c r="N47" s="174"/>
      <c r="P47" s="44"/>
      <c r="Q47" s="11"/>
    </row>
    <row r="48" spans="1:18">
      <c r="A48" s="5"/>
      <c r="B48" s="5" t="s">
        <v>51</v>
      </c>
      <c r="C48" s="6"/>
      <c r="D48" s="6"/>
      <c r="E48" s="134"/>
      <c r="F48" s="163">
        <f>SUM(F46:G47)</f>
        <v>0</v>
      </c>
      <c r="G48" s="164"/>
      <c r="H48" s="129"/>
      <c r="I48" s="129"/>
      <c r="J48" s="129"/>
      <c r="K48" s="6"/>
      <c r="L48" s="134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134"/>
      <c r="F49" s="153">
        <v>0</v>
      </c>
      <c r="G49" s="154"/>
      <c r="H49" s="129"/>
      <c r="I49" s="129"/>
      <c r="J49" s="129"/>
      <c r="K49" s="6"/>
      <c r="L49" s="134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134"/>
      <c r="F50" s="163">
        <f>SUM(F48:G49)</f>
        <v>0</v>
      </c>
      <c r="G50" s="164"/>
      <c r="H50" s="129"/>
      <c r="I50" s="129"/>
      <c r="J50" s="129"/>
      <c r="K50" s="6"/>
      <c r="L50" s="134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134"/>
      <c r="F51" s="165">
        <v>0</v>
      </c>
      <c r="G51" s="166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134"/>
      <c r="F52" s="153">
        <v>0</v>
      </c>
      <c r="G52" s="154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134" t="s">
        <v>55</v>
      </c>
      <c r="F53" s="153">
        <v>0</v>
      </c>
      <c r="G53" s="154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134"/>
      <c r="F54" s="153">
        <v>0</v>
      </c>
      <c r="G54" s="154"/>
      <c r="H54" s="58"/>
      <c r="I54" s="54"/>
      <c r="J54" s="55"/>
      <c r="K54" s="55"/>
      <c r="L54" s="55"/>
      <c r="M54" s="55"/>
      <c r="N54" s="56"/>
      <c r="P54" s="144"/>
      <c r="Q54" s="144"/>
    </row>
    <row r="55" spans="1:17">
      <c r="A55" s="5"/>
      <c r="B55" s="5" t="s">
        <v>50</v>
      </c>
      <c r="C55" s="6"/>
      <c r="D55" s="6"/>
      <c r="E55" s="134"/>
      <c r="F55" s="155">
        <f>SUM(F50:G54)</f>
        <v>0</v>
      </c>
      <c r="G55" s="1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134"/>
      <c r="F56" s="157">
        <f>+M46-F55</f>
        <v>880</v>
      </c>
      <c r="G56" s="158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51</v>
      </c>
      <c r="C57" s="30"/>
      <c r="D57" s="30"/>
      <c r="E57" s="62"/>
      <c r="F57" s="159">
        <f>+F55+F56</f>
        <v>880</v>
      </c>
      <c r="G57" s="160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43" t="s">
        <v>58</v>
      </c>
      <c r="C58" s="144"/>
      <c r="D58" s="144"/>
      <c r="E58" s="144"/>
      <c r="F58" s="144"/>
      <c r="G58" s="144"/>
      <c r="H58" s="6"/>
      <c r="I58" s="161" t="s">
        <v>59</v>
      </c>
      <c r="J58" s="161"/>
      <c r="K58" s="161"/>
      <c r="L58" s="161"/>
      <c r="M58" s="161"/>
      <c r="N58" s="162"/>
      <c r="P58" s="44"/>
      <c r="Q58" s="11"/>
    </row>
    <row r="59" spans="1:17" ht="1.5" customHeight="1">
      <c r="A59" s="5"/>
      <c r="B59" s="127"/>
      <c r="C59" s="128"/>
      <c r="D59" s="128"/>
      <c r="E59" s="128"/>
      <c r="F59" s="128"/>
      <c r="G59" s="128"/>
      <c r="H59" s="6"/>
      <c r="I59" s="128"/>
      <c r="J59" s="128"/>
      <c r="K59" s="128"/>
      <c r="L59" s="128"/>
      <c r="M59" s="128"/>
      <c r="N59" s="132"/>
      <c r="P59" s="44"/>
      <c r="Q59" s="11" t="s">
        <v>60</v>
      </c>
    </row>
    <row r="60" spans="1:17" ht="11.25" hidden="1" customHeight="1">
      <c r="A60" s="5"/>
      <c r="B60" s="143"/>
      <c r="C60" s="144"/>
      <c r="D60" s="144"/>
      <c r="E60" s="144"/>
      <c r="F60" s="144"/>
      <c r="G60" s="144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47" t="s">
        <v>62</v>
      </c>
      <c r="C61" s="148"/>
      <c r="D61" s="148"/>
      <c r="E61" s="148"/>
      <c r="F61" s="148"/>
      <c r="G61" s="148"/>
      <c r="H61" s="6"/>
      <c r="I61" s="148" t="s">
        <v>76</v>
      </c>
      <c r="J61" s="148"/>
      <c r="K61" s="148"/>
      <c r="L61" s="148"/>
      <c r="M61" s="148"/>
      <c r="N61" s="149"/>
      <c r="P61" s="44"/>
      <c r="Q61" s="11"/>
    </row>
    <row r="62" spans="1:17">
      <c r="A62" s="5"/>
      <c r="B62" s="143" t="s">
        <v>60</v>
      </c>
      <c r="C62" s="144"/>
      <c r="D62" s="144"/>
      <c r="E62" s="144"/>
      <c r="F62" s="144"/>
      <c r="G62" s="144"/>
      <c r="H62" s="6"/>
      <c r="I62" s="143" t="s">
        <v>60</v>
      </c>
      <c r="J62" s="144"/>
      <c r="K62" s="144"/>
      <c r="L62" s="144"/>
      <c r="M62" s="144"/>
      <c r="N62" s="144"/>
      <c r="P62" s="6"/>
      <c r="Q62" s="6"/>
    </row>
    <row r="63" spans="1:17" ht="26.25" customHeight="1">
      <c r="A63" s="5"/>
      <c r="B63" s="150" t="s">
        <v>64</v>
      </c>
      <c r="C63" s="151"/>
      <c r="D63" s="151"/>
      <c r="E63" s="151"/>
      <c r="F63" s="151"/>
      <c r="G63" s="151"/>
      <c r="H63" s="6"/>
      <c r="I63" s="151" t="s">
        <v>148</v>
      </c>
      <c r="J63" s="151"/>
      <c r="K63" s="151"/>
      <c r="L63" s="151"/>
      <c r="M63" s="151"/>
      <c r="N63" s="152"/>
      <c r="P63" s="6"/>
      <c r="Q63" s="6"/>
    </row>
    <row r="64" spans="1:17" ht="2.25" customHeight="1">
      <c r="A64" s="5"/>
      <c r="B64" s="143" t="s">
        <v>66</v>
      </c>
      <c r="C64" s="144"/>
      <c r="D64" s="144"/>
      <c r="E64" s="144"/>
      <c r="F64" s="144"/>
      <c r="G64" s="144"/>
      <c r="H64" s="6"/>
      <c r="I64" s="145"/>
      <c r="J64" s="145"/>
      <c r="K64" s="145"/>
      <c r="L64" s="145"/>
      <c r="M64" s="145"/>
      <c r="N64" s="146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67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68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9">
        <v>22</v>
      </c>
      <c r="N2" s="201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80" t="s">
        <v>1</v>
      </c>
      <c r="M3" s="21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30"/>
      <c r="M4" s="130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30" t="s">
        <v>3</v>
      </c>
      <c r="M5" s="130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28</v>
      </c>
      <c r="K8" s="128" t="s">
        <v>6</v>
      </c>
      <c r="L8" s="148" t="s">
        <v>69</v>
      </c>
      <c r="M8" s="148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4" t="s">
        <v>7</v>
      </c>
      <c r="L9" s="144"/>
      <c r="M9" s="173">
        <f>M46</f>
        <v>1204</v>
      </c>
      <c r="N9" s="174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33"/>
      <c r="B11" s="216">
        <f>$M$9</f>
        <v>1204</v>
      </c>
      <c r="C11" s="217"/>
      <c r="D11" s="218" t="s">
        <v>147</v>
      </c>
      <c r="E11" s="218"/>
      <c r="F11" s="218"/>
      <c r="G11" s="218"/>
      <c r="H11" s="218"/>
      <c r="I11" s="218"/>
      <c r="J11" s="218"/>
      <c r="K11" s="218"/>
      <c r="L11" s="218"/>
      <c r="M11" s="218"/>
      <c r="N11" s="219"/>
    </row>
    <row r="12" spans="1:22">
      <c r="A12" s="5"/>
      <c r="B12" s="5" t="s">
        <v>10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11</v>
      </c>
      <c r="T12" s="4" t="s">
        <v>12</v>
      </c>
    </row>
    <row r="13" spans="1:22" ht="12.75" customHeight="1">
      <c r="A13" s="5"/>
      <c r="B13" s="207" t="s">
        <v>143</v>
      </c>
      <c r="C13" s="208"/>
      <c r="D13" s="208"/>
      <c r="E13" s="208"/>
      <c r="F13" s="208"/>
      <c r="G13" s="208"/>
      <c r="H13" s="208"/>
      <c r="I13" s="208"/>
      <c r="J13" s="208"/>
      <c r="K13" s="208"/>
      <c r="L13" s="208"/>
      <c r="M13" s="208"/>
      <c r="N13" s="209"/>
    </row>
    <row r="14" spans="1:22">
      <c r="A14" s="5"/>
      <c r="B14" s="207"/>
      <c r="C14" s="208"/>
      <c r="D14" s="208"/>
      <c r="E14" s="208"/>
      <c r="F14" s="208"/>
      <c r="G14" s="208"/>
      <c r="H14" s="208"/>
      <c r="I14" s="208"/>
      <c r="J14" s="208"/>
      <c r="K14" s="208"/>
      <c r="L14" s="208"/>
      <c r="M14" s="208"/>
      <c r="N14" s="209"/>
      <c r="V14" s="4" t="s">
        <v>12</v>
      </c>
    </row>
    <row r="15" spans="1:22">
      <c r="A15" s="5"/>
      <c r="B15" s="207"/>
      <c r="C15" s="208"/>
      <c r="D15" s="208"/>
      <c r="E15" s="208"/>
      <c r="F15" s="208"/>
      <c r="G15" s="208"/>
      <c r="H15" s="208"/>
      <c r="I15" s="208"/>
      <c r="J15" s="208"/>
      <c r="K15" s="208"/>
      <c r="L15" s="208"/>
      <c r="M15" s="208"/>
      <c r="N15" s="209"/>
    </row>
    <row r="16" spans="1:22">
      <c r="A16" s="5"/>
      <c r="B16" s="5" t="s">
        <v>13</v>
      </c>
      <c r="C16" s="6"/>
      <c r="D16" s="6"/>
      <c r="E16" s="131">
        <v>3</v>
      </c>
      <c r="F16" s="128" t="s">
        <v>6</v>
      </c>
      <c r="G16" s="210" t="s">
        <v>141</v>
      </c>
      <c r="H16" s="148"/>
      <c r="I16" s="128" t="s">
        <v>15</v>
      </c>
      <c r="J16" s="131">
        <v>3</v>
      </c>
      <c r="K16" s="128" t="s">
        <v>16</v>
      </c>
      <c r="L16" s="210" t="s">
        <v>142</v>
      </c>
      <c r="M16" s="148"/>
      <c r="N16" s="13">
        <v>2020</v>
      </c>
      <c r="P16" s="19"/>
    </row>
    <row r="17" spans="1:22" ht="12" thickBot="1">
      <c r="A17" s="5"/>
      <c r="B17" s="193"/>
      <c r="C17" s="194"/>
      <c r="D17" s="194"/>
      <c r="E17" s="194"/>
      <c r="F17" s="194"/>
      <c r="G17" s="194"/>
      <c r="H17" s="194"/>
      <c r="I17" s="194"/>
      <c r="J17" s="194"/>
      <c r="K17" s="194"/>
      <c r="L17" s="194"/>
      <c r="M17" s="194"/>
      <c r="N17" s="195"/>
    </row>
    <row r="18" spans="1:22" ht="12" thickBot="1">
      <c r="A18" s="5"/>
      <c r="B18" s="143" t="s">
        <v>17</v>
      </c>
      <c r="C18" s="211"/>
      <c r="D18" s="20"/>
      <c r="E18" s="212" t="s">
        <v>18</v>
      </c>
      <c r="F18" s="213"/>
      <c r="G18" s="214"/>
      <c r="H18" s="20" t="s">
        <v>19</v>
      </c>
      <c r="I18" s="212" t="s">
        <v>20</v>
      </c>
      <c r="J18" s="214"/>
      <c r="K18" s="20"/>
      <c r="L18" s="212" t="s">
        <v>21</v>
      </c>
      <c r="M18" s="214"/>
      <c r="N18" s="20"/>
      <c r="V18" s="4" t="s">
        <v>12</v>
      </c>
    </row>
    <row r="19" spans="1:22">
      <c r="A19" s="5"/>
      <c r="B19" s="193" t="s">
        <v>3</v>
      </c>
      <c r="C19" s="194"/>
      <c r="D19" s="194"/>
      <c r="E19" s="194"/>
      <c r="F19" s="194"/>
      <c r="G19" s="194"/>
      <c r="H19" s="194"/>
      <c r="I19" s="194"/>
      <c r="J19" s="194"/>
      <c r="K19" s="194"/>
      <c r="L19" s="194"/>
      <c r="M19" s="194"/>
      <c r="N19" s="195"/>
      <c r="Q19" s="4" t="s">
        <v>12</v>
      </c>
    </row>
    <row r="20" spans="1:22" ht="12.75" customHeight="1">
      <c r="A20" s="5"/>
      <c r="B20" s="196"/>
      <c r="C20" s="197"/>
      <c r="D20" s="197"/>
      <c r="E20" s="198"/>
      <c r="F20" s="199"/>
      <c r="G20" s="175"/>
      <c r="H20" s="175"/>
      <c r="I20" s="200"/>
      <c r="J20" s="199"/>
      <c r="K20" s="200"/>
      <c r="L20" s="199"/>
      <c r="M20" s="175"/>
      <c r="N20" s="201"/>
      <c r="Q20" s="4" t="s">
        <v>12</v>
      </c>
    </row>
    <row r="21" spans="1:22">
      <c r="A21" s="5"/>
      <c r="B21" s="202" t="s">
        <v>22</v>
      </c>
      <c r="C21" s="203"/>
      <c r="D21" s="203"/>
      <c r="E21" s="204"/>
      <c r="F21" s="205" t="s">
        <v>23</v>
      </c>
      <c r="G21" s="203"/>
      <c r="H21" s="203"/>
      <c r="I21" s="204"/>
      <c r="J21" s="205" t="s">
        <v>24</v>
      </c>
      <c r="K21" s="204"/>
      <c r="L21" s="205" t="s">
        <v>25</v>
      </c>
      <c r="M21" s="203"/>
      <c r="N21" s="206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128"/>
      <c r="F23" s="148" t="s">
        <v>28</v>
      </c>
      <c r="G23" s="148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/>
      <c r="E24" s="128" t="s">
        <v>30</v>
      </c>
      <c r="F24" s="169"/>
      <c r="G24" s="185"/>
      <c r="H24" s="6" t="s">
        <v>31</v>
      </c>
      <c r="I24" s="6"/>
      <c r="J24" s="24"/>
      <c r="K24" s="6"/>
      <c r="L24" s="6"/>
      <c r="M24" s="186"/>
      <c r="N24" s="187"/>
    </row>
    <row r="25" spans="1:22">
      <c r="A25" s="5"/>
      <c r="B25" s="5" t="s">
        <v>29</v>
      </c>
      <c r="C25" s="6"/>
      <c r="D25" s="23">
        <v>1</v>
      </c>
      <c r="E25" s="128" t="s">
        <v>30</v>
      </c>
      <c r="F25" s="188">
        <v>640</v>
      </c>
      <c r="G25" s="188"/>
      <c r="H25" s="6" t="s">
        <v>32</v>
      </c>
      <c r="I25" s="6"/>
      <c r="J25" s="11"/>
      <c r="K25" s="6" t="s">
        <v>33</v>
      </c>
      <c r="L25" s="6"/>
      <c r="M25" s="189">
        <f>D24*F24+D25*F25</f>
        <v>640</v>
      </c>
      <c r="N25" s="189"/>
    </row>
    <row r="26" spans="1:22">
      <c r="A26" s="5"/>
      <c r="B26" s="22" t="s">
        <v>34</v>
      </c>
      <c r="C26" s="6"/>
      <c r="D26" s="25"/>
      <c r="E26" s="128"/>
      <c r="F26" s="190"/>
      <c r="G26" s="190"/>
      <c r="H26" s="6"/>
      <c r="I26" s="6"/>
      <c r="J26" s="6"/>
      <c r="K26" s="6"/>
      <c r="L26" s="11"/>
      <c r="M26" s="191"/>
      <c r="N26" s="192"/>
    </row>
    <row r="27" spans="1:22" ht="12">
      <c r="A27" s="5"/>
      <c r="B27" s="5" t="s">
        <v>6</v>
      </c>
      <c r="C27" s="148" t="s">
        <v>35</v>
      </c>
      <c r="D27" s="148"/>
      <c r="E27" s="148"/>
      <c r="F27" s="128" t="s">
        <v>30</v>
      </c>
      <c r="G27" s="148" t="s">
        <v>144</v>
      </c>
      <c r="H27" s="148"/>
      <c r="I27" s="148"/>
      <c r="J27" s="27">
        <v>70</v>
      </c>
      <c r="K27" s="6" t="s">
        <v>37</v>
      </c>
      <c r="L27" s="6"/>
      <c r="M27" s="183"/>
      <c r="N27" s="184"/>
    </row>
    <row r="28" spans="1:22">
      <c r="A28" s="5"/>
      <c r="B28" s="5" t="s">
        <v>6</v>
      </c>
      <c r="C28" s="148" t="s">
        <v>144</v>
      </c>
      <c r="D28" s="148"/>
      <c r="E28" s="148"/>
      <c r="F28" s="28" t="s">
        <v>30</v>
      </c>
      <c r="G28" s="148" t="s">
        <v>35</v>
      </c>
      <c r="H28" s="148"/>
      <c r="I28" s="148"/>
      <c r="J28" s="27">
        <v>70</v>
      </c>
      <c r="K28" s="6" t="s">
        <v>37</v>
      </c>
      <c r="L28" s="6"/>
      <c r="M28" s="6"/>
      <c r="N28" s="29"/>
    </row>
    <row r="29" spans="1:22">
      <c r="A29" s="5"/>
      <c r="B29" s="5" t="s">
        <v>6</v>
      </c>
      <c r="C29" s="148" t="s">
        <v>39</v>
      </c>
      <c r="D29" s="148"/>
      <c r="E29" s="148"/>
      <c r="F29" s="128" t="s">
        <v>30</v>
      </c>
      <c r="G29" s="148" t="s">
        <v>39</v>
      </c>
      <c r="H29" s="148"/>
      <c r="I29" s="148"/>
      <c r="J29" s="27">
        <v>100</v>
      </c>
      <c r="K29" s="6" t="s">
        <v>37</v>
      </c>
      <c r="L29" s="6"/>
      <c r="M29" s="6"/>
      <c r="N29" s="13"/>
    </row>
    <row r="30" spans="1:22">
      <c r="A30" s="5"/>
      <c r="B30" s="5" t="s">
        <v>6</v>
      </c>
      <c r="C30" s="175"/>
      <c r="D30" s="175"/>
      <c r="E30" s="175"/>
      <c r="F30" s="28" t="s">
        <v>30</v>
      </c>
      <c r="G30" s="148"/>
      <c r="H30" s="148"/>
      <c r="I30" s="148"/>
      <c r="J30" s="27"/>
      <c r="K30" s="6" t="s">
        <v>37</v>
      </c>
      <c r="L30" s="6"/>
      <c r="M30" s="6"/>
      <c r="N30" s="13"/>
    </row>
    <row r="31" spans="1:22" ht="11.25" customHeight="1">
      <c r="A31" s="5"/>
      <c r="B31" s="5" t="s">
        <v>6</v>
      </c>
      <c r="C31" s="175"/>
      <c r="D31" s="175"/>
      <c r="E31" s="175"/>
      <c r="F31" s="128" t="s">
        <v>30</v>
      </c>
      <c r="G31" s="148"/>
      <c r="H31" s="148"/>
      <c r="I31" s="148"/>
      <c r="J31" s="27"/>
      <c r="K31" s="6" t="s">
        <v>37</v>
      </c>
      <c r="L31" s="6"/>
      <c r="M31" s="6"/>
      <c r="N31" s="13"/>
    </row>
    <row r="32" spans="1:22">
      <c r="A32" s="5"/>
      <c r="B32" s="5" t="s">
        <v>6</v>
      </c>
      <c r="C32" s="148"/>
      <c r="D32" s="148"/>
      <c r="E32" s="148"/>
      <c r="F32" s="28" t="s">
        <v>30</v>
      </c>
      <c r="G32" s="148"/>
      <c r="H32" s="148"/>
      <c r="I32" s="148"/>
      <c r="J32" s="27"/>
      <c r="K32" s="6" t="s">
        <v>37</v>
      </c>
      <c r="L32" s="6"/>
      <c r="M32" s="6"/>
      <c r="N32" s="13"/>
    </row>
    <row r="33" spans="1:18" ht="11.25" customHeight="1">
      <c r="A33" s="5"/>
      <c r="B33" s="5" t="s">
        <v>6</v>
      </c>
      <c r="C33" s="175"/>
      <c r="D33" s="175"/>
      <c r="E33" s="175"/>
      <c r="F33" s="28" t="s">
        <v>30</v>
      </c>
      <c r="G33" s="175"/>
      <c r="H33" s="175"/>
      <c r="I33" s="175"/>
      <c r="J33" s="30"/>
      <c r="K33" s="6" t="s">
        <v>37</v>
      </c>
      <c r="L33" s="6"/>
      <c r="M33" s="6"/>
      <c r="N33" s="13"/>
    </row>
    <row r="34" spans="1:18">
      <c r="A34" s="5"/>
      <c r="B34" s="5" t="s">
        <v>6</v>
      </c>
      <c r="C34" s="148"/>
      <c r="D34" s="148"/>
      <c r="E34" s="148"/>
      <c r="F34" s="28" t="s">
        <v>30</v>
      </c>
      <c r="G34" s="148"/>
      <c r="H34" s="148"/>
      <c r="I34" s="148"/>
      <c r="J34" s="27"/>
      <c r="K34" s="6" t="s">
        <v>37</v>
      </c>
      <c r="L34" s="6"/>
      <c r="M34" s="6"/>
      <c r="N34" s="13"/>
    </row>
    <row r="35" spans="1:18">
      <c r="A35" s="5"/>
      <c r="B35" s="5"/>
      <c r="C35" s="175"/>
      <c r="D35" s="175"/>
      <c r="E35" s="175"/>
      <c r="F35" s="28" t="s">
        <v>30</v>
      </c>
      <c r="G35" s="175"/>
      <c r="H35" s="175"/>
      <c r="I35" s="175"/>
      <c r="J35" s="31"/>
      <c r="K35" s="6" t="s">
        <v>37</v>
      </c>
      <c r="L35" s="6"/>
      <c r="M35" s="6"/>
      <c r="N35" s="13"/>
    </row>
    <row r="36" spans="1:18">
      <c r="A36" s="5"/>
      <c r="B36" s="5"/>
      <c r="C36" s="175"/>
      <c r="D36" s="175"/>
      <c r="E36" s="175"/>
      <c r="F36" s="128" t="s">
        <v>30</v>
      </c>
      <c r="G36" s="175"/>
      <c r="H36" s="175"/>
      <c r="I36" s="175"/>
      <c r="J36" s="31"/>
      <c r="K36" s="6" t="s">
        <v>37</v>
      </c>
      <c r="L36" s="6"/>
      <c r="M36" s="6"/>
      <c r="N36" s="13"/>
    </row>
    <row r="37" spans="1:18">
      <c r="A37" s="5"/>
      <c r="B37" s="5"/>
      <c r="C37" s="175"/>
      <c r="D37" s="175"/>
      <c r="E37" s="175"/>
      <c r="F37" s="128" t="s">
        <v>30</v>
      </c>
      <c r="G37" s="175"/>
      <c r="H37" s="175"/>
      <c r="I37" s="175"/>
      <c r="J37" s="31"/>
      <c r="K37" s="6" t="s">
        <v>37</v>
      </c>
      <c r="L37" s="6"/>
      <c r="M37" s="6"/>
      <c r="N37" s="13"/>
    </row>
    <row r="38" spans="1:18">
      <c r="A38" s="5"/>
      <c r="B38" s="5"/>
      <c r="C38" s="175"/>
      <c r="D38" s="175"/>
      <c r="E38" s="175"/>
      <c r="F38" s="128" t="s">
        <v>30</v>
      </c>
      <c r="G38" s="175"/>
      <c r="H38" s="175"/>
      <c r="I38" s="175"/>
      <c r="J38" s="31"/>
      <c r="K38" s="6" t="s">
        <v>37</v>
      </c>
      <c r="L38" s="6"/>
      <c r="M38" s="6"/>
      <c r="N38" s="13"/>
    </row>
    <row r="39" spans="1:18">
      <c r="A39" s="5"/>
      <c r="B39" s="5"/>
      <c r="C39" s="175"/>
      <c r="D39" s="175"/>
      <c r="E39" s="175"/>
      <c r="F39" s="128" t="s">
        <v>30</v>
      </c>
      <c r="G39" s="175"/>
      <c r="H39" s="175"/>
      <c r="I39" s="175"/>
      <c r="J39" s="31"/>
      <c r="K39" s="6" t="s">
        <v>37</v>
      </c>
      <c r="L39" s="6"/>
      <c r="M39" s="32"/>
      <c r="N39" s="33"/>
    </row>
    <row r="40" spans="1:18">
      <c r="A40" s="5"/>
      <c r="B40" s="5"/>
      <c r="C40" s="175"/>
      <c r="D40" s="175"/>
      <c r="E40" s="175"/>
      <c r="F40" s="128" t="s">
        <v>30</v>
      </c>
      <c r="G40" s="175"/>
      <c r="H40" s="175"/>
      <c r="I40" s="175"/>
      <c r="J40" s="31"/>
      <c r="K40" s="6" t="s">
        <v>37</v>
      </c>
      <c r="L40" s="134"/>
      <c r="M40" s="181">
        <f>M25</f>
        <v>640</v>
      </c>
      <c r="N40" s="182"/>
    </row>
    <row r="41" spans="1:18">
      <c r="A41" s="5"/>
      <c r="B41" s="5"/>
      <c r="C41" s="175"/>
      <c r="D41" s="175"/>
      <c r="E41" s="175"/>
      <c r="F41" s="128" t="s">
        <v>30</v>
      </c>
      <c r="G41" s="175"/>
      <c r="H41" s="175"/>
      <c r="I41" s="175"/>
      <c r="J41" s="31"/>
      <c r="K41" s="35"/>
      <c r="L41" s="36" t="s">
        <v>40</v>
      </c>
      <c r="M41" s="178">
        <v>1</v>
      </c>
      <c r="N41" s="179"/>
      <c r="R41" s="4" t="s">
        <v>41</v>
      </c>
    </row>
    <row r="42" spans="1:18">
      <c r="A42" s="5"/>
      <c r="B42" s="5"/>
      <c r="C42" s="175"/>
      <c r="D42" s="175"/>
      <c r="E42" s="175"/>
      <c r="F42" s="6"/>
      <c r="G42" s="175"/>
      <c r="H42" s="175"/>
      <c r="I42" s="175"/>
      <c r="J42" s="31"/>
      <c r="K42" s="176" t="s">
        <v>42</v>
      </c>
      <c r="L42" s="177"/>
      <c r="M42" s="178">
        <f>90*2</f>
        <v>180</v>
      </c>
      <c r="N42" s="179"/>
      <c r="P42" s="144"/>
      <c r="Q42" s="144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80"/>
      <c r="I43" s="180"/>
      <c r="J43" s="41">
        <f>SUM(J27:J42)</f>
        <v>240</v>
      </c>
      <c r="K43" s="42"/>
      <c r="L43" s="129" t="s">
        <v>34</v>
      </c>
      <c r="M43" s="169">
        <f>J43*J44</f>
        <v>384</v>
      </c>
      <c r="N43" s="170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30" t="s">
        <v>44</v>
      </c>
      <c r="J44" s="46">
        <v>1.6</v>
      </c>
      <c r="K44" s="167" t="s">
        <v>45</v>
      </c>
      <c r="L44" s="168"/>
      <c r="M44" s="169"/>
      <c r="N44" s="170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29" t="s">
        <v>46</v>
      </c>
      <c r="M45" s="171"/>
      <c r="N45" s="172"/>
      <c r="P45" s="44"/>
      <c r="Q45" s="6"/>
    </row>
    <row r="46" spans="1:18">
      <c r="A46" s="5"/>
      <c r="B46" s="5" t="s">
        <v>47</v>
      </c>
      <c r="C46" s="6"/>
      <c r="D46" s="6"/>
      <c r="E46" s="134"/>
      <c r="F46" s="165">
        <v>0</v>
      </c>
      <c r="G46" s="166"/>
      <c r="H46" s="129"/>
      <c r="I46" s="129"/>
      <c r="J46" s="129"/>
      <c r="K46" s="6" t="s">
        <v>48</v>
      </c>
      <c r="L46" s="134"/>
      <c r="M46" s="173">
        <f>M43+M42+M40+M44+M45</f>
        <v>1204</v>
      </c>
      <c r="N46" s="174"/>
      <c r="O46" s="48"/>
      <c r="P46" s="44"/>
      <c r="Q46" s="11"/>
    </row>
    <row r="47" spans="1:18">
      <c r="A47" s="5"/>
      <c r="B47" s="5" t="s">
        <v>49</v>
      </c>
      <c r="C47" s="6"/>
      <c r="D47" s="6"/>
      <c r="E47" s="134"/>
      <c r="F47" s="153">
        <v>0</v>
      </c>
      <c r="G47" s="154"/>
      <c r="H47" s="129"/>
      <c r="I47" s="129"/>
      <c r="J47" s="129"/>
      <c r="K47" s="6" t="s">
        <v>50</v>
      </c>
      <c r="L47" s="134"/>
      <c r="M47" s="173"/>
      <c r="N47" s="174"/>
      <c r="P47" s="44"/>
      <c r="Q47" s="11"/>
    </row>
    <row r="48" spans="1:18">
      <c r="A48" s="5"/>
      <c r="B48" s="5" t="s">
        <v>51</v>
      </c>
      <c r="C48" s="6"/>
      <c r="D48" s="6"/>
      <c r="E48" s="134"/>
      <c r="F48" s="163">
        <f>SUM(F46:G47)</f>
        <v>0</v>
      </c>
      <c r="G48" s="164"/>
      <c r="H48" s="129"/>
      <c r="I48" s="129"/>
      <c r="J48" s="129"/>
      <c r="K48" s="6"/>
      <c r="L48" s="134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134"/>
      <c r="F49" s="153">
        <v>0</v>
      </c>
      <c r="G49" s="154"/>
      <c r="H49" s="129"/>
      <c r="I49" s="129"/>
      <c r="J49" s="129"/>
      <c r="K49" s="6"/>
      <c r="L49" s="134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134"/>
      <c r="F50" s="163">
        <f>SUM(F48:G49)</f>
        <v>0</v>
      </c>
      <c r="G50" s="164"/>
      <c r="H50" s="129"/>
      <c r="I50" s="129"/>
      <c r="J50" s="129"/>
      <c r="K50" s="6"/>
      <c r="L50" s="134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134"/>
      <c r="F51" s="165">
        <v>0</v>
      </c>
      <c r="G51" s="166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134"/>
      <c r="F52" s="153">
        <v>0</v>
      </c>
      <c r="G52" s="154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134" t="s">
        <v>55</v>
      </c>
      <c r="F53" s="153">
        <v>0</v>
      </c>
      <c r="G53" s="154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134"/>
      <c r="F54" s="153">
        <v>0</v>
      </c>
      <c r="G54" s="154"/>
      <c r="H54" s="58"/>
      <c r="I54" s="54"/>
      <c r="J54" s="55"/>
      <c r="K54" s="55"/>
      <c r="L54" s="55"/>
      <c r="M54" s="55"/>
      <c r="N54" s="56"/>
      <c r="P54" s="144"/>
      <c r="Q54" s="144"/>
    </row>
    <row r="55" spans="1:17">
      <c r="A55" s="5"/>
      <c r="B55" s="5" t="s">
        <v>50</v>
      </c>
      <c r="C55" s="6"/>
      <c r="D55" s="6"/>
      <c r="E55" s="134"/>
      <c r="F55" s="155">
        <f>SUM(F50:G54)</f>
        <v>0</v>
      </c>
      <c r="G55" s="1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134"/>
      <c r="F56" s="157">
        <f>+M46-F55</f>
        <v>1204</v>
      </c>
      <c r="G56" s="158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51</v>
      </c>
      <c r="C57" s="30"/>
      <c r="D57" s="30"/>
      <c r="E57" s="62"/>
      <c r="F57" s="159">
        <f>+F55+F56</f>
        <v>1204</v>
      </c>
      <c r="G57" s="160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43" t="s">
        <v>58</v>
      </c>
      <c r="C58" s="144"/>
      <c r="D58" s="144"/>
      <c r="E58" s="144"/>
      <c r="F58" s="144"/>
      <c r="G58" s="144"/>
      <c r="H58" s="6"/>
      <c r="I58" s="161" t="s">
        <v>59</v>
      </c>
      <c r="J58" s="161"/>
      <c r="K58" s="161"/>
      <c r="L58" s="161"/>
      <c r="M58" s="161"/>
      <c r="N58" s="162"/>
      <c r="P58" s="44"/>
      <c r="Q58" s="11"/>
    </row>
    <row r="59" spans="1:17" ht="1.5" customHeight="1">
      <c r="A59" s="5"/>
      <c r="B59" s="127"/>
      <c r="C59" s="128"/>
      <c r="D59" s="128"/>
      <c r="E59" s="128"/>
      <c r="F59" s="128"/>
      <c r="G59" s="128"/>
      <c r="H59" s="6"/>
      <c r="I59" s="128"/>
      <c r="J59" s="128"/>
      <c r="K59" s="128"/>
      <c r="L59" s="128"/>
      <c r="M59" s="128"/>
      <c r="N59" s="132"/>
      <c r="P59" s="44"/>
      <c r="Q59" s="11" t="s">
        <v>60</v>
      </c>
    </row>
    <row r="60" spans="1:17" ht="11.25" hidden="1" customHeight="1">
      <c r="A60" s="5"/>
      <c r="B60" s="143"/>
      <c r="C60" s="144"/>
      <c r="D60" s="144"/>
      <c r="E60" s="144"/>
      <c r="F60" s="144"/>
      <c r="G60" s="144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47" t="s">
        <v>62</v>
      </c>
      <c r="C61" s="148"/>
      <c r="D61" s="148"/>
      <c r="E61" s="148"/>
      <c r="F61" s="148"/>
      <c r="G61" s="148"/>
      <c r="H61" s="6"/>
      <c r="I61" s="148" t="s">
        <v>145</v>
      </c>
      <c r="J61" s="148"/>
      <c r="K61" s="148"/>
      <c r="L61" s="148"/>
      <c r="M61" s="148"/>
      <c r="N61" s="149"/>
      <c r="P61" s="44"/>
      <c r="Q61" s="11"/>
    </row>
    <row r="62" spans="1:17">
      <c r="A62" s="5"/>
      <c r="B62" s="143" t="s">
        <v>60</v>
      </c>
      <c r="C62" s="144"/>
      <c r="D62" s="144"/>
      <c r="E62" s="144"/>
      <c r="F62" s="144"/>
      <c r="G62" s="144"/>
      <c r="H62" s="6"/>
      <c r="I62" s="143" t="s">
        <v>60</v>
      </c>
      <c r="J62" s="144"/>
      <c r="K62" s="144"/>
      <c r="L62" s="144"/>
      <c r="M62" s="144"/>
      <c r="N62" s="144"/>
      <c r="P62" s="6"/>
      <c r="Q62" s="6"/>
    </row>
    <row r="63" spans="1:17" ht="26.25" customHeight="1">
      <c r="A63" s="5"/>
      <c r="B63" s="150" t="s">
        <v>64</v>
      </c>
      <c r="C63" s="151"/>
      <c r="D63" s="151"/>
      <c r="E63" s="151"/>
      <c r="F63" s="151"/>
      <c r="G63" s="151"/>
      <c r="H63" s="6"/>
      <c r="I63" s="151" t="s">
        <v>146</v>
      </c>
      <c r="J63" s="151"/>
      <c r="K63" s="151"/>
      <c r="L63" s="151"/>
      <c r="M63" s="151"/>
      <c r="N63" s="152"/>
      <c r="P63" s="6"/>
      <c r="Q63" s="6"/>
    </row>
    <row r="64" spans="1:17" ht="2.25" customHeight="1">
      <c r="A64" s="5"/>
      <c r="B64" s="143" t="s">
        <v>66</v>
      </c>
      <c r="C64" s="144"/>
      <c r="D64" s="144"/>
      <c r="E64" s="144"/>
      <c r="F64" s="144"/>
      <c r="G64" s="144"/>
      <c r="H64" s="6"/>
      <c r="I64" s="145"/>
      <c r="J64" s="145"/>
      <c r="K64" s="145"/>
      <c r="L64" s="145"/>
      <c r="M64" s="145"/>
      <c r="N64" s="146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67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68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Z6" sqref="Z6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9">
        <v>21</v>
      </c>
      <c r="N2" s="201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80" t="s">
        <v>1</v>
      </c>
      <c r="M3" s="21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22"/>
      <c r="M4" s="122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22" t="s">
        <v>3</v>
      </c>
      <c r="M5" s="122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25</v>
      </c>
      <c r="K8" s="120" t="s">
        <v>6</v>
      </c>
      <c r="L8" s="148" t="s">
        <v>69</v>
      </c>
      <c r="M8" s="148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4" t="s">
        <v>7</v>
      </c>
      <c r="L9" s="144"/>
      <c r="M9" s="173">
        <f>M46</f>
        <v>3699.2</v>
      </c>
      <c r="N9" s="174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25"/>
      <c r="B11" s="216">
        <f>$M$9</f>
        <v>3699.2</v>
      </c>
      <c r="C11" s="217"/>
      <c r="D11" s="218" t="s">
        <v>94</v>
      </c>
      <c r="E11" s="218"/>
      <c r="F11" s="218"/>
      <c r="G11" s="218"/>
      <c r="H11" s="218"/>
      <c r="I11" s="218"/>
      <c r="J11" s="218"/>
      <c r="K11" s="218"/>
      <c r="L11" s="218"/>
      <c r="M11" s="218"/>
      <c r="N11" s="219"/>
    </row>
    <row r="12" spans="1:22">
      <c r="A12" s="5"/>
      <c r="B12" s="5" t="s">
        <v>10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11</v>
      </c>
      <c r="T12" s="4" t="s">
        <v>12</v>
      </c>
    </row>
    <row r="13" spans="1:22" ht="12.75" customHeight="1">
      <c r="A13" s="5"/>
      <c r="B13" s="207" t="s">
        <v>140</v>
      </c>
      <c r="C13" s="208"/>
      <c r="D13" s="208"/>
      <c r="E13" s="208"/>
      <c r="F13" s="208"/>
      <c r="G13" s="208"/>
      <c r="H13" s="208"/>
      <c r="I13" s="208"/>
      <c r="J13" s="208"/>
      <c r="K13" s="208"/>
      <c r="L13" s="208"/>
      <c r="M13" s="208"/>
      <c r="N13" s="209"/>
    </row>
    <row r="14" spans="1:22">
      <c r="A14" s="5"/>
      <c r="B14" s="207"/>
      <c r="C14" s="208"/>
      <c r="D14" s="208"/>
      <c r="E14" s="208"/>
      <c r="F14" s="208"/>
      <c r="G14" s="208"/>
      <c r="H14" s="208"/>
      <c r="I14" s="208"/>
      <c r="J14" s="208"/>
      <c r="K14" s="208"/>
      <c r="L14" s="208"/>
      <c r="M14" s="208"/>
      <c r="N14" s="209"/>
      <c r="V14" s="4" t="s">
        <v>12</v>
      </c>
    </row>
    <row r="15" spans="1:22">
      <c r="A15" s="5"/>
      <c r="B15" s="207"/>
      <c r="C15" s="208"/>
      <c r="D15" s="208"/>
      <c r="E15" s="208"/>
      <c r="F15" s="208"/>
      <c r="G15" s="208"/>
      <c r="H15" s="208"/>
      <c r="I15" s="208"/>
      <c r="J15" s="208"/>
      <c r="K15" s="208"/>
      <c r="L15" s="208"/>
      <c r="M15" s="208"/>
      <c r="N15" s="209"/>
    </row>
    <row r="16" spans="1:22">
      <c r="A16" s="5"/>
      <c r="B16" s="5" t="s">
        <v>13</v>
      </c>
      <c r="C16" s="6"/>
      <c r="D16" s="6"/>
      <c r="E16" s="123">
        <v>4</v>
      </c>
      <c r="F16" s="120" t="s">
        <v>6</v>
      </c>
      <c r="G16" s="210" t="s">
        <v>141</v>
      </c>
      <c r="H16" s="148"/>
      <c r="I16" s="120" t="s">
        <v>15</v>
      </c>
      <c r="J16" s="123">
        <v>6</v>
      </c>
      <c r="K16" s="120" t="s">
        <v>16</v>
      </c>
      <c r="L16" s="210" t="s">
        <v>142</v>
      </c>
      <c r="M16" s="148"/>
      <c r="N16" s="13">
        <v>2020</v>
      </c>
      <c r="P16" s="19"/>
    </row>
    <row r="17" spans="1:22" ht="12" thickBot="1">
      <c r="A17" s="5"/>
      <c r="B17" s="193"/>
      <c r="C17" s="194"/>
      <c r="D17" s="194"/>
      <c r="E17" s="194"/>
      <c r="F17" s="194"/>
      <c r="G17" s="194"/>
      <c r="H17" s="194"/>
      <c r="I17" s="194"/>
      <c r="J17" s="194"/>
      <c r="K17" s="194"/>
      <c r="L17" s="194"/>
      <c r="M17" s="194"/>
      <c r="N17" s="195"/>
    </row>
    <row r="18" spans="1:22" ht="12" thickBot="1">
      <c r="A18" s="5"/>
      <c r="B18" s="143" t="s">
        <v>17</v>
      </c>
      <c r="C18" s="211"/>
      <c r="D18" s="20"/>
      <c r="E18" s="212" t="s">
        <v>18</v>
      </c>
      <c r="F18" s="213"/>
      <c r="G18" s="214"/>
      <c r="H18" s="20" t="s">
        <v>19</v>
      </c>
      <c r="I18" s="212" t="s">
        <v>20</v>
      </c>
      <c r="J18" s="214"/>
      <c r="K18" s="20"/>
      <c r="L18" s="212" t="s">
        <v>21</v>
      </c>
      <c r="M18" s="214"/>
      <c r="N18" s="20"/>
      <c r="V18" s="4" t="s">
        <v>12</v>
      </c>
    </row>
    <row r="19" spans="1:22">
      <c r="A19" s="5"/>
      <c r="B19" s="193" t="s">
        <v>3</v>
      </c>
      <c r="C19" s="194"/>
      <c r="D19" s="194"/>
      <c r="E19" s="194"/>
      <c r="F19" s="194"/>
      <c r="G19" s="194"/>
      <c r="H19" s="194"/>
      <c r="I19" s="194"/>
      <c r="J19" s="194"/>
      <c r="K19" s="194"/>
      <c r="L19" s="194"/>
      <c r="M19" s="194"/>
      <c r="N19" s="195"/>
      <c r="Q19" s="4" t="s">
        <v>12</v>
      </c>
    </row>
    <row r="20" spans="1:22" ht="12.75" customHeight="1">
      <c r="A20" s="5"/>
      <c r="B20" s="196"/>
      <c r="C20" s="197"/>
      <c r="D20" s="197"/>
      <c r="E20" s="198"/>
      <c r="F20" s="199"/>
      <c r="G20" s="175"/>
      <c r="H20" s="175"/>
      <c r="I20" s="200"/>
      <c r="J20" s="199"/>
      <c r="K20" s="200"/>
      <c r="L20" s="199"/>
      <c r="M20" s="175"/>
      <c r="N20" s="201"/>
      <c r="Q20" s="4" t="s">
        <v>12</v>
      </c>
    </row>
    <row r="21" spans="1:22">
      <c r="A21" s="5"/>
      <c r="B21" s="202" t="s">
        <v>22</v>
      </c>
      <c r="C21" s="203"/>
      <c r="D21" s="203"/>
      <c r="E21" s="204"/>
      <c r="F21" s="205" t="s">
        <v>23</v>
      </c>
      <c r="G21" s="203"/>
      <c r="H21" s="203"/>
      <c r="I21" s="204"/>
      <c r="J21" s="205" t="s">
        <v>24</v>
      </c>
      <c r="K21" s="204"/>
      <c r="L21" s="205" t="s">
        <v>25</v>
      </c>
      <c r="M21" s="203"/>
      <c r="N21" s="206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120"/>
      <c r="F23" s="148" t="s">
        <v>28</v>
      </c>
      <c r="G23" s="148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>
        <v>2</v>
      </c>
      <c r="E24" s="120" t="s">
        <v>30</v>
      </c>
      <c r="F24" s="169">
        <v>1120</v>
      </c>
      <c r="G24" s="185"/>
      <c r="H24" s="6" t="s">
        <v>31</v>
      </c>
      <c r="I24" s="6"/>
      <c r="J24" s="24"/>
      <c r="K24" s="6"/>
      <c r="L24" s="6"/>
      <c r="M24" s="186"/>
      <c r="N24" s="187"/>
    </row>
    <row r="25" spans="1:22">
      <c r="A25" s="5"/>
      <c r="B25" s="5" t="s">
        <v>29</v>
      </c>
      <c r="C25" s="6"/>
      <c r="D25" s="23">
        <v>1</v>
      </c>
      <c r="E25" s="120" t="s">
        <v>30</v>
      </c>
      <c r="F25" s="188">
        <v>640</v>
      </c>
      <c r="G25" s="188"/>
      <c r="H25" s="6" t="s">
        <v>32</v>
      </c>
      <c r="I25" s="6"/>
      <c r="J25" s="11"/>
      <c r="K25" s="6" t="s">
        <v>33</v>
      </c>
      <c r="L25" s="6"/>
      <c r="M25" s="189">
        <f>D24*F24+D25*F25</f>
        <v>2880</v>
      </c>
      <c r="N25" s="189"/>
    </row>
    <row r="26" spans="1:22">
      <c r="A26" s="5"/>
      <c r="B26" s="22" t="s">
        <v>34</v>
      </c>
      <c r="C26" s="6"/>
      <c r="D26" s="25"/>
      <c r="E26" s="120"/>
      <c r="F26" s="190"/>
      <c r="G26" s="190"/>
      <c r="H26" s="6"/>
      <c r="I26" s="6"/>
      <c r="J26" s="6"/>
      <c r="K26" s="6"/>
      <c r="L26" s="11"/>
      <c r="M26" s="191"/>
      <c r="N26" s="192"/>
    </row>
    <row r="27" spans="1:22" ht="12">
      <c r="A27" s="5"/>
      <c r="B27" s="5" t="s">
        <v>6</v>
      </c>
      <c r="C27" s="148" t="s">
        <v>35</v>
      </c>
      <c r="D27" s="148"/>
      <c r="E27" s="148"/>
      <c r="F27" s="120" t="s">
        <v>30</v>
      </c>
      <c r="G27" s="148" t="s">
        <v>36</v>
      </c>
      <c r="H27" s="148"/>
      <c r="I27" s="148"/>
      <c r="J27" s="27">
        <v>197</v>
      </c>
      <c r="K27" s="6" t="s">
        <v>37</v>
      </c>
      <c r="L27" s="6"/>
      <c r="M27" s="183"/>
      <c r="N27" s="184"/>
    </row>
    <row r="28" spans="1:22">
      <c r="A28" s="5"/>
      <c r="B28" s="5" t="s">
        <v>6</v>
      </c>
      <c r="C28" s="148" t="s">
        <v>36</v>
      </c>
      <c r="D28" s="148"/>
      <c r="E28" s="148"/>
      <c r="F28" s="28" t="s">
        <v>30</v>
      </c>
      <c r="G28" s="148" t="s">
        <v>38</v>
      </c>
      <c r="H28" s="148"/>
      <c r="I28" s="148"/>
      <c r="J28" s="27">
        <v>4</v>
      </c>
      <c r="K28" s="6" t="s">
        <v>37</v>
      </c>
      <c r="L28" s="6"/>
      <c r="M28" s="6"/>
      <c r="N28" s="29"/>
    </row>
    <row r="29" spans="1:22">
      <c r="A29" s="5"/>
      <c r="B29" s="5" t="s">
        <v>6</v>
      </c>
      <c r="C29" s="148" t="s">
        <v>36</v>
      </c>
      <c r="D29" s="148"/>
      <c r="E29" s="148"/>
      <c r="F29" s="120" t="s">
        <v>30</v>
      </c>
      <c r="G29" s="148" t="s">
        <v>38</v>
      </c>
      <c r="H29" s="148"/>
      <c r="I29" s="148"/>
      <c r="J29" s="27">
        <v>4</v>
      </c>
      <c r="K29" s="6" t="s">
        <v>37</v>
      </c>
      <c r="L29" s="6"/>
      <c r="M29" s="6"/>
      <c r="N29" s="13"/>
    </row>
    <row r="30" spans="1:22">
      <c r="A30" s="5"/>
      <c r="B30" s="5" t="s">
        <v>6</v>
      </c>
      <c r="C30" s="175" t="s">
        <v>38</v>
      </c>
      <c r="D30" s="175"/>
      <c r="E30" s="175"/>
      <c r="F30" s="28" t="s">
        <v>30</v>
      </c>
      <c r="G30" s="148" t="s">
        <v>36</v>
      </c>
      <c r="H30" s="148"/>
      <c r="I30" s="148"/>
      <c r="J30" s="27">
        <v>4</v>
      </c>
      <c r="K30" s="6" t="s">
        <v>37</v>
      </c>
      <c r="L30" s="6"/>
      <c r="M30" s="6"/>
      <c r="N30" s="13"/>
    </row>
    <row r="31" spans="1:22" ht="11.25" customHeight="1">
      <c r="A31" s="5"/>
      <c r="B31" s="5" t="s">
        <v>6</v>
      </c>
      <c r="C31" s="175" t="s">
        <v>36</v>
      </c>
      <c r="D31" s="175"/>
      <c r="E31" s="175"/>
      <c r="F31" s="120" t="s">
        <v>30</v>
      </c>
      <c r="G31" s="148" t="s">
        <v>38</v>
      </c>
      <c r="H31" s="148"/>
      <c r="I31" s="148"/>
      <c r="J31" s="27">
        <v>4</v>
      </c>
      <c r="K31" s="6" t="s">
        <v>37</v>
      </c>
      <c r="L31" s="6"/>
      <c r="M31" s="6"/>
      <c r="N31" s="13"/>
    </row>
    <row r="32" spans="1:22">
      <c r="A32" s="5"/>
      <c r="B32" s="5" t="s">
        <v>6</v>
      </c>
      <c r="C32" s="148" t="s">
        <v>38</v>
      </c>
      <c r="D32" s="148"/>
      <c r="E32" s="148"/>
      <c r="F32" s="28" t="s">
        <v>30</v>
      </c>
      <c r="G32" s="148" t="s">
        <v>35</v>
      </c>
      <c r="H32" s="148"/>
      <c r="I32" s="148"/>
      <c r="J32" s="27">
        <v>199</v>
      </c>
      <c r="K32" s="6" t="s">
        <v>37</v>
      </c>
      <c r="L32" s="6"/>
      <c r="M32" s="6"/>
      <c r="N32" s="13"/>
    </row>
    <row r="33" spans="1:18" ht="11.25" customHeight="1">
      <c r="A33" s="5"/>
      <c r="B33" s="5" t="s">
        <v>6</v>
      </c>
      <c r="C33" s="175" t="s">
        <v>39</v>
      </c>
      <c r="D33" s="175"/>
      <c r="E33" s="175"/>
      <c r="F33" s="28" t="s">
        <v>30</v>
      </c>
      <c r="G33" s="175" t="s">
        <v>39</v>
      </c>
      <c r="H33" s="175"/>
      <c r="I33" s="175"/>
      <c r="J33" s="30">
        <v>100</v>
      </c>
      <c r="K33" s="6" t="s">
        <v>37</v>
      </c>
      <c r="L33" s="6"/>
      <c r="M33" s="6"/>
      <c r="N33" s="13"/>
    </row>
    <row r="34" spans="1:18">
      <c r="A34" s="5"/>
      <c r="B34" s="5" t="s">
        <v>6</v>
      </c>
      <c r="C34" s="148"/>
      <c r="D34" s="148"/>
      <c r="E34" s="148"/>
      <c r="F34" s="28" t="s">
        <v>30</v>
      </c>
      <c r="G34" s="148"/>
      <c r="H34" s="148"/>
      <c r="I34" s="148"/>
      <c r="J34" s="27"/>
      <c r="K34" s="6" t="s">
        <v>37</v>
      </c>
      <c r="L34" s="6"/>
      <c r="M34" s="6"/>
      <c r="N34" s="13"/>
    </row>
    <row r="35" spans="1:18">
      <c r="A35" s="5"/>
      <c r="B35" s="5"/>
      <c r="C35" s="175"/>
      <c r="D35" s="175"/>
      <c r="E35" s="175"/>
      <c r="F35" s="28" t="s">
        <v>30</v>
      </c>
      <c r="G35" s="175"/>
      <c r="H35" s="175"/>
      <c r="I35" s="175"/>
      <c r="J35" s="31"/>
      <c r="K35" s="6" t="s">
        <v>37</v>
      </c>
      <c r="L35" s="6"/>
      <c r="M35" s="6"/>
      <c r="N35" s="13"/>
    </row>
    <row r="36" spans="1:18">
      <c r="A36" s="5"/>
      <c r="B36" s="5"/>
      <c r="C36" s="175"/>
      <c r="D36" s="175"/>
      <c r="E36" s="175"/>
      <c r="F36" s="120" t="s">
        <v>30</v>
      </c>
      <c r="G36" s="175"/>
      <c r="H36" s="175"/>
      <c r="I36" s="175"/>
      <c r="J36" s="31"/>
      <c r="K36" s="6" t="s">
        <v>37</v>
      </c>
      <c r="L36" s="6"/>
      <c r="M36" s="6"/>
      <c r="N36" s="13"/>
    </row>
    <row r="37" spans="1:18">
      <c r="A37" s="5"/>
      <c r="B37" s="5"/>
      <c r="C37" s="175"/>
      <c r="D37" s="175"/>
      <c r="E37" s="175"/>
      <c r="F37" s="120" t="s">
        <v>30</v>
      </c>
      <c r="G37" s="175"/>
      <c r="H37" s="175"/>
      <c r="I37" s="175"/>
      <c r="J37" s="31"/>
      <c r="K37" s="6" t="s">
        <v>37</v>
      </c>
      <c r="L37" s="6"/>
      <c r="M37" s="6"/>
      <c r="N37" s="13"/>
    </row>
    <row r="38" spans="1:18">
      <c r="A38" s="5"/>
      <c r="B38" s="5"/>
      <c r="C38" s="175"/>
      <c r="D38" s="175"/>
      <c r="E38" s="175"/>
      <c r="F38" s="120" t="s">
        <v>30</v>
      </c>
      <c r="G38" s="175"/>
      <c r="H38" s="175"/>
      <c r="I38" s="175"/>
      <c r="J38" s="31"/>
      <c r="K38" s="6" t="s">
        <v>37</v>
      </c>
      <c r="L38" s="6"/>
      <c r="M38" s="6"/>
      <c r="N38" s="13"/>
    </row>
    <row r="39" spans="1:18">
      <c r="A39" s="5"/>
      <c r="B39" s="5"/>
      <c r="C39" s="175"/>
      <c r="D39" s="175"/>
      <c r="E39" s="175"/>
      <c r="F39" s="120" t="s">
        <v>30</v>
      </c>
      <c r="G39" s="175"/>
      <c r="H39" s="175"/>
      <c r="I39" s="175"/>
      <c r="J39" s="31"/>
      <c r="K39" s="6" t="s">
        <v>37</v>
      </c>
      <c r="L39" s="6"/>
      <c r="M39" s="32"/>
      <c r="N39" s="33"/>
    </row>
    <row r="40" spans="1:18">
      <c r="A40" s="5"/>
      <c r="B40" s="5"/>
      <c r="C40" s="175"/>
      <c r="D40" s="175"/>
      <c r="E40" s="175"/>
      <c r="F40" s="120" t="s">
        <v>30</v>
      </c>
      <c r="G40" s="175"/>
      <c r="H40" s="175"/>
      <c r="I40" s="175"/>
      <c r="J40" s="31"/>
      <c r="K40" s="6" t="s">
        <v>37</v>
      </c>
      <c r="L40" s="126"/>
      <c r="M40" s="181">
        <f>M25</f>
        <v>2880</v>
      </c>
      <c r="N40" s="182"/>
    </row>
    <row r="41" spans="1:18">
      <c r="A41" s="5"/>
      <c r="B41" s="5"/>
      <c r="C41" s="175"/>
      <c r="D41" s="175"/>
      <c r="E41" s="175"/>
      <c r="F41" s="120" t="s">
        <v>30</v>
      </c>
      <c r="G41" s="175"/>
      <c r="H41" s="175"/>
      <c r="I41" s="175"/>
      <c r="J41" s="31"/>
      <c r="K41" s="35"/>
      <c r="L41" s="36" t="s">
        <v>40</v>
      </c>
      <c r="M41" s="178">
        <v>1</v>
      </c>
      <c r="N41" s="179"/>
      <c r="R41" s="4" t="s">
        <v>41</v>
      </c>
    </row>
    <row r="42" spans="1:18">
      <c r="A42" s="5"/>
      <c r="B42" s="5"/>
      <c r="C42" s="175"/>
      <c r="D42" s="175"/>
      <c r="E42" s="175"/>
      <c r="F42" s="6"/>
      <c r="G42" s="175"/>
      <c r="H42" s="175"/>
      <c r="I42" s="175"/>
      <c r="J42" s="31"/>
      <c r="K42" s="176" t="s">
        <v>42</v>
      </c>
      <c r="L42" s="177"/>
      <c r="M42" s="178"/>
      <c r="N42" s="179"/>
      <c r="P42" s="144"/>
      <c r="Q42" s="144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80"/>
      <c r="I43" s="180"/>
      <c r="J43" s="41">
        <f>SUM(J27:J42)</f>
        <v>512</v>
      </c>
      <c r="K43" s="42"/>
      <c r="L43" s="121" t="s">
        <v>34</v>
      </c>
      <c r="M43" s="169">
        <f>J43*J44</f>
        <v>819.2</v>
      </c>
      <c r="N43" s="170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22" t="s">
        <v>44</v>
      </c>
      <c r="J44" s="46">
        <v>1.6</v>
      </c>
      <c r="K44" s="167" t="s">
        <v>45</v>
      </c>
      <c r="L44" s="168"/>
      <c r="M44" s="169"/>
      <c r="N44" s="170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21" t="s">
        <v>46</v>
      </c>
      <c r="M45" s="171"/>
      <c r="N45" s="172"/>
      <c r="P45" s="44"/>
      <c r="Q45" s="6"/>
    </row>
    <row r="46" spans="1:18">
      <c r="A46" s="5"/>
      <c r="B46" s="5" t="s">
        <v>47</v>
      </c>
      <c r="C46" s="6"/>
      <c r="D46" s="6"/>
      <c r="E46" s="126"/>
      <c r="F46" s="165">
        <v>0</v>
      </c>
      <c r="G46" s="166"/>
      <c r="H46" s="121"/>
      <c r="I46" s="121"/>
      <c r="J46" s="121"/>
      <c r="K46" s="6" t="s">
        <v>48</v>
      </c>
      <c r="L46" s="126"/>
      <c r="M46" s="173">
        <f>M43+M42+M40+M44+M45</f>
        <v>3699.2</v>
      </c>
      <c r="N46" s="174"/>
      <c r="O46" s="48"/>
      <c r="P46" s="44"/>
      <c r="Q46" s="11"/>
    </row>
    <row r="47" spans="1:18">
      <c r="A47" s="5"/>
      <c r="B47" s="5" t="s">
        <v>49</v>
      </c>
      <c r="C47" s="6"/>
      <c r="D47" s="6"/>
      <c r="E47" s="126"/>
      <c r="F47" s="153">
        <v>0</v>
      </c>
      <c r="G47" s="154"/>
      <c r="H47" s="121"/>
      <c r="I47" s="121"/>
      <c r="J47" s="121"/>
      <c r="K47" s="6" t="s">
        <v>50</v>
      </c>
      <c r="L47" s="126"/>
      <c r="M47" s="173"/>
      <c r="N47" s="174"/>
      <c r="P47" s="44"/>
      <c r="Q47" s="11"/>
    </row>
    <row r="48" spans="1:18">
      <c r="A48" s="5"/>
      <c r="B48" s="5" t="s">
        <v>51</v>
      </c>
      <c r="C48" s="6"/>
      <c r="D48" s="6"/>
      <c r="E48" s="126"/>
      <c r="F48" s="163">
        <f>SUM(F46:G47)</f>
        <v>0</v>
      </c>
      <c r="G48" s="164"/>
      <c r="H48" s="121"/>
      <c r="I48" s="121"/>
      <c r="J48" s="121"/>
      <c r="K48" s="6"/>
      <c r="L48" s="126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126"/>
      <c r="F49" s="153">
        <v>0</v>
      </c>
      <c r="G49" s="154"/>
      <c r="H49" s="121"/>
      <c r="I49" s="121"/>
      <c r="J49" s="121"/>
      <c r="K49" s="6"/>
      <c r="L49" s="126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126"/>
      <c r="F50" s="163">
        <f>SUM(F48:G49)</f>
        <v>0</v>
      </c>
      <c r="G50" s="164"/>
      <c r="H50" s="121"/>
      <c r="I50" s="121"/>
      <c r="J50" s="121"/>
      <c r="K50" s="6"/>
      <c r="L50" s="126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126"/>
      <c r="F51" s="165">
        <v>0</v>
      </c>
      <c r="G51" s="166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126"/>
      <c r="F52" s="153">
        <v>0</v>
      </c>
      <c r="G52" s="154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126" t="s">
        <v>55</v>
      </c>
      <c r="F53" s="153">
        <v>0</v>
      </c>
      <c r="G53" s="154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126"/>
      <c r="F54" s="153">
        <v>0</v>
      </c>
      <c r="G54" s="154"/>
      <c r="H54" s="58"/>
      <c r="I54" s="54"/>
      <c r="J54" s="55"/>
      <c r="K54" s="55"/>
      <c r="L54" s="55"/>
      <c r="M54" s="55"/>
      <c r="N54" s="56"/>
      <c r="P54" s="144"/>
      <c r="Q54" s="144"/>
    </row>
    <row r="55" spans="1:17">
      <c r="A55" s="5"/>
      <c r="B55" s="5" t="s">
        <v>50</v>
      </c>
      <c r="C55" s="6"/>
      <c r="D55" s="6"/>
      <c r="E55" s="126"/>
      <c r="F55" s="155">
        <f>SUM(F50:G54)</f>
        <v>0</v>
      </c>
      <c r="G55" s="1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126"/>
      <c r="F56" s="157">
        <f>+M46-F55</f>
        <v>3699.2</v>
      </c>
      <c r="G56" s="158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51</v>
      </c>
      <c r="C57" s="30"/>
      <c r="D57" s="30"/>
      <c r="E57" s="62"/>
      <c r="F57" s="159">
        <f>+F55+F56</f>
        <v>3699.2</v>
      </c>
      <c r="G57" s="160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43" t="s">
        <v>58</v>
      </c>
      <c r="C58" s="144"/>
      <c r="D58" s="144"/>
      <c r="E58" s="144"/>
      <c r="F58" s="144"/>
      <c r="G58" s="144"/>
      <c r="H58" s="6"/>
      <c r="I58" s="161" t="s">
        <v>59</v>
      </c>
      <c r="J58" s="161"/>
      <c r="K58" s="161"/>
      <c r="L58" s="161"/>
      <c r="M58" s="161"/>
      <c r="N58" s="162"/>
      <c r="P58" s="44"/>
      <c r="Q58" s="11"/>
    </row>
    <row r="59" spans="1:17" ht="1.5" customHeight="1">
      <c r="A59" s="5"/>
      <c r="B59" s="119"/>
      <c r="C59" s="120"/>
      <c r="D59" s="120"/>
      <c r="E59" s="120"/>
      <c r="F59" s="120"/>
      <c r="G59" s="120"/>
      <c r="H59" s="6"/>
      <c r="I59" s="120"/>
      <c r="J59" s="120"/>
      <c r="K59" s="120"/>
      <c r="L59" s="120"/>
      <c r="M59" s="120"/>
      <c r="N59" s="124"/>
      <c r="P59" s="44"/>
      <c r="Q59" s="11" t="s">
        <v>60</v>
      </c>
    </row>
    <row r="60" spans="1:17" ht="11.25" hidden="1" customHeight="1">
      <c r="A60" s="5"/>
      <c r="B60" s="143"/>
      <c r="C60" s="144"/>
      <c r="D60" s="144"/>
      <c r="E60" s="144"/>
      <c r="F60" s="144"/>
      <c r="G60" s="144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47" t="s">
        <v>62</v>
      </c>
      <c r="C61" s="148"/>
      <c r="D61" s="148"/>
      <c r="E61" s="148"/>
      <c r="F61" s="148"/>
      <c r="G61" s="148"/>
      <c r="H61" s="6"/>
      <c r="I61" s="148" t="s">
        <v>63</v>
      </c>
      <c r="J61" s="148"/>
      <c r="K61" s="148"/>
      <c r="L61" s="148"/>
      <c r="M61" s="148"/>
      <c r="N61" s="149"/>
      <c r="P61" s="44"/>
      <c r="Q61" s="11"/>
    </row>
    <row r="62" spans="1:17">
      <c r="A62" s="5"/>
      <c r="B62" s="143" t="s">
        <v>60</v>
      </c>
      <c r="C62" s="144"/>
      <c r="D62" s="144"/>
      <c r="E62" s="144"/>
      <c r="F62" s="144"/>
      <c r="G62" s="144"/>
      <c r="H62" s="6"/>
      <c r="I62" s="143" t="s">
        <v>60</v>
      </c>
      <c r="J62" s="144"/>
      <c r="K62" s="144"/>
      <c r="L62" s="144"/>
      <c r="M62" s="144"/>
      <c r="N62" s="144"/>
      <c r="P62" s="6"/>
      <c r="Q62" s="6"/>
    </row>
    <row r="63" spans="1:17" ht="26.25" customHeight="1">
      <c r="A63" s="5"/>
      <c r="B63" s="150" t="s">
        <v>64</v>
      </c>
      <c r="C63" s="151"/>
      <c r="D63" s="151"/>
      <c r="E63" s="151"/>
      <c r="F63" s="151"/>
      <c r="G63" s="151"/>
      <c r="H63" s="6"/>
      <c r="I63" s="151" t="s">
        <v>65</v>
      </c>
      <c r="J63" s="151"/>
      <c r="K63" s="151"/>
      <c r="L63" s="151"/>
      <c r="M63" s="151"/>
      <c r="N63" s="152"/>
      <c r="P63" s="6"/>
      <c r="Q63" s="6"/>
    </row>
    <row r="64" spans="1:17" ht="2.25" customHeight="1">
      <c r="A64" s="5"/>
      <c r="B64" s="143" t="s">
        <v>66</v>
      </c>
      <c r="C64" s="144"/>
      <c r="D64" s="144"/>
      <c r="E64" s="144"/>
      <c r="F64" s="144"/>
      <c r="G64" s="144"/>
      <c r="H64" s="6"/>
      <c r="I64" s="145"/>
      <c r="J64" s="145"/>
      <c r="K64" s="145"/>
      <c r="L64" s="145"/>
      <c r="M64" s="145"/>
      <c r="N64" s="146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67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68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F51:G51"/>
    <mergeCell ref="F52:G52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9">
        <v>20</v>
      </c>
      <c r="N2" s="201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80" t="s">
        <v>1</v>
      </c>
      <c r="M3" s="21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22"/>
      <c r="M4" s="122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22" t="s">
        <v>3</v>
      </c>
      <c r="M5" s="122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25</v>
      </c>
      <c r="K8" s="120" t="s">
        <v>6</v>
      </c>
      <c r="L8" s="148" t="s">
        <v>69</v>
      </c>
      <c r="M8" s="148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4" t="s">
        <v>7</v>
      </c>
      <c r="L9" s="144"/>
      <c r="M9" s="173">
        <f>M46</f>
        <v>3680</v>
      </c>
      <c r="N9" s="174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25"/>
      <c r="B11" s="216">
        <f>$M$9</f>
        <v>3680</v>
      </c>
      <c r="C11" s="217"/>
      <c r="D11" s="218" t="s">
        <v>138</v>
      </c>
      <c r="E11" s="218"/>
      <c r="F11" s="218"/>
      <c r="G11" s="218"/>
      <c r="H11" s="218"/>
      <c r="I11" s="218"/>
      <c r="J11" s="218"/>
      <c r="K11" s="218"/>
      <c r="L11" s="218"/>
      <c r="M11" s="218"/>
      <c r="N11" s="219"/>
    </row>
    <row r="12" spans="1:22">
      <c r="A12" s="5"/>
      <c r="B12" s="5" t="s">
        <v>10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11</v>
      </c>
      <c r="T12" s="4" t="s">
        <v>12</v>
      </c>
    </row>
    <row r="13" spans="1:22" ht="12.75" customHeight="1">
      <c r="A13" s="5"/>
      <c r="B13" s="207" t="s">
        <v>139</v>
      </c>
      <c r="C13" s="208"/>
      <c r="D13" s="208"/>
      <c r="E13" s="208"/>
      <c r="F13" s="208"/>
      <c r="G13" s="208"/>
      <c r="H13" s="208"/>
      <c r="I13" s="208"/>
      <c r="J13" s="208"/>
      <c r="K13" s="208"/>
      <c r="L13" s="208"/>
      <c r="M13" s="208"/>
      <c r="N13" s="209"/>
    </row>
    <row r="14" spans="1:22">
      <c r="A14" s="5"/>
      <c r="B14" s="207"/>
      <c r="C14" s="208"/>
      <c r="D14" s="208"/>
      <c r="E14" s="208"/>
      <c r="F14" s="208"/>
      <c r="G14" s="208"/>
      <c r="H14" s="208"/>
      <c r="I14" s="208"/>
      <c r="J14" s="208"/>
      <c r="K14" s="208"/>
      <c r="L14" s="208"/>
      <c r="M14" s="208"/>
      <c r="N14" s="209"/>
      <c r="V14" s="4" t="s">
        <v>12</v>
      </c>
    </row>
    <row r="15" spans="1:22">
      <c r="A15" s="5"/>
      <c r="B15" s="207"/>
      <c r="C15" s="208"/>
      <c r="D15" s="208"/>
      <c r="E15" s="208"/>
      <c r="F15" s="208"/>
      <c r="G15" s="208"/>
      <c r="H15" s="208"/>
      <c r="I15" s="208"/>
      <c r="J15" s="208"/>
      <c r="K15" s="208"/>
      <c r="L15" s="208"/>
      <c r="M15" s="208"/>
      <c r="N15" s="209"/>
    </row>
    <row r="16" spans="1:22">
      <c r="A16" s="5"/>
      <c r="B16" s="5" t="s">
        <v>13</v>
      </c>
      <c r="C16" s="6"/>
      <c r="D16" s="6"/>
      <c r="E16" s="123">
        <v>26</v>
      </c>
      <c r="F16" s="120" t="s">
        <v>6</v>
      </c>
      <c r="G16" s="210" t="s">
        <v>14</v>
      </c>
      <c r="H16" s="148"/>
      <c r="I16" s="120" t="s">
        <v>15</v>
      </c>
      <c r="J16" s="123">
        <v>28</v>
      </c>
      <c r="K16" s="120" t="s">
        <v>16</v>
      </c>
      <c r="L16" s="210" t="s">
        <v>14</v>
      </c>
      <c r="M16" s="148"/>
      <c r="N16" s="13">
        <v>2020</v>
      </c>
      <c r="P16" s="19"/>
    </row>
    <row r="17" spans="1:22" ht="12" thickBot="1">
      <c r="A17" s="5"/>
      <c r="B17" s="193"/>
      <c r="C17" s="194"/>
      <c r="D17" s="194"/>
      <c r="E17" s="194"/>
      <c r="F17" s="194"/>
      <c r="G17" s="194"/>
      <c r="H17" s="194"/>
      <c r="I17" s="194"/>
      <c r="J17" s="194"/>
      <c r="K17" s="194"/>
      <c r="L17" s="194"/>
      <c r="M17" s="194"/>
      <c r="N17" s="195"/>
    </row>
    <row r="18" spans="1:22" ht="12" thickBot="1">
      <c r="A18" s="5"/>
      <c r="B18" s="143" t="s">
        <v>17</v>
      </c>
      <c r="C18" s="211"/>
      <c r="D18" s="20"/>
      <c r="E18" s="212" t="s">
        <v>18</v>
      </c>
      <c r="F18" s="213"/>
      <c r="G18" s="214"/>
      <c r="H18" s="20" t="s">
        <v>19</v>
      </c>
      <c r="I18" s="212" t="s">
        <v>20</v>
      </c>
      <c r="J18" s="214"/>
      <c r="K18" s="20"/>
      <c r="L18" s="212" t="s">
        <v>21</v>
      </c>
      <c r="M18" s="214"/>
      <c r="N18" s="20"/>
      <c r="V18" s="4" t="s">
        <v>12</v>
      </c>
    </row>
    <row r="19" spans="1:22">
      <c r="A19" s="5"/>
      <c r="B19" s="193" t="s">
        <v>3</v>
      </c>
      <c r="C19" s="194"/>
      <c r="D19" s="194"/>
      <c r="E19" s="194"/>
      <c r="F19" s="194"/>
      <c r="G19" s="194"/>
      <c r="H19" s="194"/>
      <c r="I19" s="194"/>
      <c r="J19" s="194"/>
      <c r="K19" s="194"/>
      <c r="L19" s="194"/>
      <c r="M19" s="194"/>
      <c r="N19" s="195"/>
      <c r="Q19" s="4" t="s">
        <v>12</v>
      </c>
    </row>
    <row r="20" spans="1:22" ht="12.75" customHeight="1">
      <c r="A20" s="5"/>
      <c r="B20" s="196"/>
      <c r="C20" s="197"/>
      <c r="D20" s="197"/>
      <c r="E20" s="198"/>
      <c r="F20" s="199"/>
      <c r="G20" s="175"/>
      <c r="H20" s="175"/>
      <c r="I20" s="200"/>
      <c r="J20" s="199"/>
      <c r="K20" s="200"/>
      <c r="L20" s="199"/>
      <c r="M20" s="175"/>
      <c r="N20" s="201"/>
      <c r="Q20" s="4" t="s">
        <v>12</v>
      </c>
    </row>
    <row r="21" spans="1:22">
      <c r="A21" s="5"/>
      <c r="B21" s="202" t="s">
        <v>22</v>
      </c>
      <c r="C21" s="203"/>
      <c r="D21" s="203"/>
      <c r="E21" s="204"/>
      <c r="F21" s="205" t="s">
        <v>23</v>
      </c>
      <c r="G21" s="203"/>
      <c r="H21" s="203"/>
      <c r="I21" s="204"/>
      <c r="J21" s="205" t="s">
        <v>24</v>
      </c>
      <c r="K21" s="204"/>
      <c r="L21" s="205" t="s">
        <v>25</v>
      </c>
      <c r="M21" s="203"/>
      <c r="N21" s="206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120"/>
      <c r="F23" s="148" t="s">
        <v>28</v>
      </c>
      <c r="G23" s="148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>
        <v>2</v>
      </c>
      <c r="E24" s="120" t="s">
        <v>30</v>
      </c>
      <c r="F24" s="169">
        <v>1120</v>
      </c>
      <c r="G24" s="185"/>
      <c r="H24" s="6" t="s">
        <v>31</v>
      </c>
      <c r="I24" s="6"/>
      <c r="J24" s="24"/>
      <c r="K24" s="6"/>
      <c r="L24" s="6"/>
      <c r="M24" s="186"/>
      <c r="N24" s="187"/>
    </row>
    <row r="25" spans="1:22">
      <c r="A25" s="5"/>
      <c r="B25" s="5" t="s">
        <v>29</v>
      </c>
      <c r="C25" s="6"/>
      <c r="D25" s="23">
        <v>1</v>
      </c>
      <c r="E25" s="120" t="s">
        <v>30</v>
      </c>
      <c r="F25" s="188">
        <v>640</v>
      </c>
      <c r="G25" s="188"/>
      <c r="H25" s="6" t="s">
        <v>32</v>
      </c>
      <c r="I25" s="6"/>
      <c r="J25" s="11"/>
      <c r="K25" s="6" t="s">
        <v>33</v>
      </c>
      <c r="L25" s="6"/>
      <c r="M25" s="189">
        <f>D24*F24+D25*F25</f>
        <v>2880</v>
      </c>
      <c r="N25" s="189"/>
    </row>
    <row r="26" spans="1:22">
      <c r="A26" s="5"/>
      <c r="B26" s="22" t="s">
        <v>34</v>
      </c>
      <c r="C26" s="6"/>
      <c r="D26" s="25"/>
      <c r="E26" s="120"/>
      <c r="F26" s="190"/>
      <c r="G26" s="190"/>
      <c r="H26" s="6"/>
      <c r="I26" s="6"/>
      <c r="J26" s="6"/>
      <c r="K26" s="6"/>
      <c r="L26" s="11"/>
      <c r="M26" s="191"/>
      <c r="N26" s="192"/>
    </row>
    <row r="27" spans="1:22" ht="12">
      <c r="A27" s="5"/>
      <c r="B27" s="5" t="s">
        <v>6</v>
      </c>
      <c r="C27" s="148" t="s">
        <v>35</v>
      </c>
      <c r="D27" s="148"/>
      <c r="E27" s="148"/>
      <c r="F27" s="120" t="s">
        <v>30</v>
      </c>
      <c r="G27" s="148" t="s">
        <v>36</v>
      </c>
      <c r="H27" s="148"/>
      <c r="I27" s="148"/>
      <c r="J27" s="27">
        <v>197</v>
      </c>
      <c r="K27" s="6" t="s">
        <v>37</v>
      </c>
      <c r="L27" s="6"/>
      <c r="M27" s="183"/>
      <c r="N27" s="184"/>
    </row>
    <row r="28" spans="1:22">
      <c r="A28" s="5"/>
      <c r="B28" s="5" t="s">
        <v>6</v>
      </c>
      <c r="C28" s="148" t="s">
        <v>36</v>
      </c>
      <c r="D28" s="148"/>
      <c r="E28" s="148"/>
      <c r="F28" s="28" t="s">
        <v>30</v>
      </c>
      <c r="G28" s="148" t="s">
        <v>134</v>
      </c>
      <c r="H28" s="148"/>
      <c r="I28" s="148"/>
      <c r="J28" s="27">
        <v>4</v>
      </c>
      <c r="K28" s="6" t="s">
        <v>37</v>
      </c>
      <c r="L28" s="6"/>
      <c r="M28" s="6"/>
      <c r="N28" s="29"/>
    </row>
    <row r="29" spans="1:22">
      <c r="A29" s="5"/>
      <c r="B29" s="5" t="s">
        <v>6</v>
      </c>
      <c r="C29" s="148" t="s">
        <v>134</v>
      </c>
      <c r="D29" s="148"/>
      <c r="E29" s="148"/>
      <c r="F29" s="120" t="s">
        <v>30</v>
      </c>
      <c r="G29" s="148" t="s">
        <v>35</v>
      </c>
      <c r="H29" s="148"/>
      <c r="I29" s="148"/>
      <c r="J29" s="27">
        <v>199</v>
      </c>
      <c r="K29" s="6" t="s">
        <v>37</v>
      </c>
      <c r="L29" s="6"/>
      <c r="M29" s="6"/>
      <c r="N29" s="13"/>
    </row>
    <row r="30" spans="1:22">
      <c r="A30" s="5"/>
      <c r="B30" s="5" t="s">
        <v>6</v>
      </c>
      <c r="C30" s="148" t="s">
        <v>135</v>
      </c>
      <c r="D30" s="148"/>
      <c r="E30" s="148"/>
      <c r="F30" s="28" t="s">
        <v>30</v>
      </c>
      <c r="G30" s="148" t="s">
        <v>135</v>
      </c>
      <c r="H30" s="148"/>
      <c r="I30" s="148"/>
      <c r="J30" s="27">
        <v>100</v>
      </c>
      <c r="K30" s="6" t="s">
        <v>37</v>
      </c>
      <c r="L30" s="6"/>
      <c r="M30" s="6"/>
      <c r="N30" s="13"/>
    </row>
    <row r="31" spans="1:22" ht="11.25" customHeight="1">
      <c r="A31" s="5"/>
      <c r="B31" s="5" t="s">
        <v>6</v>
      </c>
      <c r="C31" s="175"/>
      <c r="D31" s="175"/>
      <c r="E31" s="175"/>
      <c r="F31" s="120" t="s">
        <v>30</v>
      </c>
      <c r="G31" s="148"/>
      <c r="H31" s="148"/>
      <c r="I31" s="148"/>
      <c r="J31" s="27"/>
      <c r="K31" s="6" t="s">
        <v>37</v>
      </c>
      <c r="L31" s="6"/>
      <c r="M31" s="6"/>
      <c r="N31" s="13"/>
    </row>
    <row r="32" spans="1:22">
      <c r="A32" s="5"/>
      <c r="B32" s="5" t="s">
        <v>6</v>
      </c>
      <c r="C32" s="148"/>
      <c r="D32" s="148"/>
      <c r="E32" s="148"/>
      <c r="F32" s="28" t="s">
        <v>30</v>
      </c>
      <c r="G32" s="148"/>
      <c r="H32" s="148"/>
      <c r="I32" s="148"/>
      <c r="J32" s="27"/>
      <c r="K32" s="6" t="s">
        <v>37</v>
      </c>
      <c r="L32" s="6"/>
      <c r="M32" s="6"/>
      <c r="N32" s="13"/>
    </row>
    <row r="33" spans="1:18" ht="11.25" customHeight="1">
      <c r="A33" s="5"/>
      <c r="B33" s="5" t="s">
        <v>6</v>
      </c>
      <c r="C33" s="175"/>
      <c r="D33" s="175"/>
      <c r="E33" s="175"/>
      <c r="F33" s="28" t="s">
        <v>30</v>
      </c>
      <c r="G33" s="175"/>
      <c r="H33" s="175"/>
      <c r="I33" s="175"/>
      <c r="J33" s="30"/>
      <c r="K33" s="6" t="s">
        <v>37</v>
      </c>
      <c r="L33" s="6"/>
      <c r="M33" s="6"/>
      <c r="N33" s="13"/>
    </row>
    <row r="34" spans="1:18">
      <c r="A34" s="5"/>
      <c r="B34" s="5" t="s">
        <v>6</v>
      </c>
      <c r="C34" s="148"/>
      <c r="D34" s="148"/>
      <c r="E34" s="148"/>
      <c r="F34" s="28" t="s">
        <v>30</v>
      </c>
      <c r="G34" s="148"/>
      <c r="H34" s="148"/>
      <c r="I34" s="148"/>
      <c r="J34" s="27"/>
      <c r="K34" s="6" t="s">
        <v>37</v>
      </c>
      <c r="L34" s="6"/>
      <c r="M34" s="6"/>
      <c r="N34" s="13"/>
    </row>
    <row r="35" spans="1:18">
      <c r="A35" s="5"/>
      <c r="B35" s="5"/>
      <c r="C35" s="175"/>
      <c r="D35" s="175"/>
      <c r="E35" s="175"/>
      <c r="F35" s="28" t="s">
        <v>30</v>
      </c>
      <c r="G35" s="175"/>
      <c r="H35" s="175"/>
      <c r="I35" s="175"/>
      <c r="J35" s="31"/>
      <c r="K35" s="6" t="s">
        <v>37</v>
      </c>
      <c r="L35" s="6"/>
      <c r="M35" s="6"/>
      <c r="N35" s="13"/>
    </row>
    <row r="36" spans="1:18">
      <c r="A36" s="5"/>
      <c r="B36" s="5"/>
      <c r="C36" s="175"/>
      <c r="D36" s="175"/>
      <c r="E36" s="175"/>
      <c r="F36" s="120" t="s">
        <v>30</v>
      </c>
      <c r="G36" s="175"/>
      <c r="H36" s="175"/>
      <c r="I36" s="175"/>
      <c r="J36" s="31"/>
      <c r="K36" s="6" t="s">
        <v>37</v>
      </c>
      <c r="L36" s="6"/>
      <c r="M36" s="6"/>
      <c r="N36" s="13"/>
    </row>
    <row r="37" spans="1:18">
      <c r="A37" s="5"/>
      <c r="B37" s="5"/>
      <c r="C37" s="175"/>
      <c r="D37" s="175"/>
      <c r="E37" s="175"/>
      <c r="F37" s="120" t="s">
        <v>30</v>
      </c>
      <c r="G37" s="175"/>
      <c r="H37" s="175"/>
      <c r="I37" s="175"/>
      <c r="J37" s="31"/>
      <c r="K37" s="6" t="s">
        <v>37</v>
      </c>
      <c r="L37" s="6"/>
      <c r="M37" s="6"/>
      <c r="N37" s="13"/>
    </row>
    <row r="38" spans="1:18">
      <c r="A38" s="5"/>
      <c r="B38" s="5"/>
      <c r="C38" s="175"/>
      <c r="D38" s="175"/>
      <c r="E38" s="175"/>
      <c r="F38" s="120" t="s">
        <v>30</v>
      </c>
      <c r="G38" s="175"/>
      <c r="H38" s="175"/>
      <c r="I38" s="175"/>
      <c r="J38" s="31"/>
      <c r="K38" s="6" t="s">
        <v>37</v>
      </c>
      <c r="L38" s="6"/>
      <c r="M38" s="6"/>
      <c r="N38" s="13"/>
    </row>
    <row r="39" spans="1:18">
      <c r="A39" s="5"/>
      <c r="B39" s="5"/>
      <c r="C39" s="175"/>
      <c r="D39" s="175"/>
      <c r="E39" s="175"/>
      <c r="F39" s="120" t="s">
        <v>30</v>
      </c>
      <c r="G39" s="175"/>
      <c r="H39" s="175"/>
      <c r="I39" s="175"/>
      <c r="J39" s="31"/>
      <c r="K39" s="6" t="s">
        <v>37</v>
      </c>
      <c r="L39" s="6"/>
      <c r="M39" s="32"/>
      <c r="N39" s="33"/>
    </row>
    <row r="40" spans="1:18">
      <c r="A40" s="5"/>
      <c r="B40" s="5"/>
      <c r="C40" s="175"/>
      <c r="D40" s="175"/>
      <c r="E40" s="175"/>
      <c r="F40" s="120" t="s">
        <v>30</v>
      </c>
      <c r="G40" s="175"/>
      <c r="H40" s="175"/>
      <c r="I40" s="175"/>
      <c r="J40" s="31"/>
      <c r="K40" s="6" t="s">
        <v>37</v>
      </c>
      <c r="L40" s="126"/>
      <c r="M40" s="181">
        <f>M25</f>
        <v>2880</v>
      </c>
      <c r="N40" s="182"/>
    </row>
    <row r="41" spans="1:18">
      <c r="A41" s="5"/>
      <c r="B41" s="5"/>
      <c r="C41" s="175"/>
      <c r="D41" s="175"/>
      <c r="E41" s="175"/>
      <c r="F41" s="120" t="s">
        <v>30</v>
      </c>
      <c r="G41" s="175"/>
      <c r="H41" s="175"/>
      <c r="I41" s="175"/>
      <c r="J41" s="31"/>
      <c r="K41" s="35"/>
      <c r="L41" s="36" t="s">
        <v>40</v>
      </c>
      <c r="M41" s="178">
        <v>1</v>
      </c>
      <c r="N41" s="179"/>
      <c r="R41" s="4" t="s">
        <v>41</v>
      </c>
    </row>
    <row r="42" spans="1:18">
      <c r="A42" s="5"/>
      <c r="B42" s="5"/>
      <c r="C42" s="175"/>
      <c r="D42" s="175"/>
      <c r="E42" s="175"/>
      <c r="F42" s="6"/>
      <c r="G42" s="175"/>
      <c r="H42" s="175"/>
      <c r="I42" s="175"/>
      <c r="J42" s="31"/>
      <c r="K42" s="176" t="s">
        <v>42</v>
      </c>
      <c r="L42" s="177"/>
      <c r="M42" s="178"/>
      <c r="N42" s="179"/>
      <c r="P42" s="144"/>
      <c r="Q42" s="144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80"/>
      <c r="I43" s="180"/>
      <c r="J43" s="41">
        <f>SUM(J27:J42)</f>
        <v>500</v>
      </c>
      <c r="K43" s="42"/>
      <c r="L43" s="121" t="s">
        <v>34</v>
      </c>
      <c r="M43" s="169">
        <f>J43*J44</f>
        <v>800</v>
      </c>
      <c r="N43" s="170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22" t="s">
        <v>44</v>
      </c>
      <c r="J44" s="46">
        <v>1.6</v>
      </c>
      <c r="K44" s="167" t="s">
        <v>45</v>
      </c>
      <c r="L44" s="168"/>
      <c r="M44" s="169"/>
      <c r="N44" s="170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21" t="s">
        <v>46</v>
      </c>
      <c r="M45" s="171"/>
      <c r="N45" s="172"/>
      <c r="P45" s="44"/>
      <c r="Q45" s="6"/>
    </row>
    <row r="46" spans="1:18">
      <c r="A46" s="5"/>
      <c r="B46" s="5" t="s">
        <v>47</v>
      </c>
      <c r="C46" s="6"/>
      <c r="D46" s="6"/>
      <c r="E46" s="126"/>
      <c r="F46" s="165">
        <v>0</v>
      </c>
      <c r="G46" s="166"/>
      <c r="H46" s="121"/>
      <c r="I46" s="121"/>
      <c r="J46" s="121"/>
      <c r="K46" s="6" t="s">
        <v>48</v>
      </c>
      <c r="L46" s="126"/>
      <c r="M46" s="173">
        <f>M43+M42+M40+M44+M45</f>
        <v>3680</v>
      </c>
      <c r="N46" s="174"/>
      <c r="O46" s="48"/>
      <c r="P46" s="44"/>
      <c r="Q46" s="11"/>
    </row>
    <row r="47" spans="1:18">
      <c r="A47" s="5"/>
      <c r="B47" s="5" t="s">
        <v>49</v>
      </c>
      <c r="C47" s="6"/>
      <c r="D47" s="6"/>
      <c r="E47" s="126"/>
      <c r="F47" s="153">
        <v>0</v>
      </c>
      <c r="G47" s="154"/>
      <c r="H47" s="121"/>
      <c r="I47" s="121"/>
      <c r="J47" s="121"/>
      <c r="K47" s="6" t="s">
        <v>50</v>
      </c>
      <c r="L47" s="126"/>
      <c r="M47" s="173"/>
      <c r="N47" s="174"/>
      <c r="P47" s="44"/>
      <c r="Q47" s="11"/>
    </row>
    <row r="48" spans="1:18">
      <c r="A48" s="5"/>
      <c r="B48" s="5" t="s">
        <v>51</v>
      </c>
      <c r="C48" s="6"/>
      <c r="D48" s="6"/>
      <c r="E48" s="126"/>
      <c r="F48" s="163">
        <f>SUM(F46:G47)</f>
        <v>0</v>
      </c>
      <c r="G48" s="164"/>
      <c r="H48" s="121"/>
      <c r="I48" s="121"/>
      <c r="J48" s="121"/>
      <c r="K48" s="6"/>
      <c r="L48" s="126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126"/>
      <c r="F49" s="153">
        <v>0</v>
      </c>
      <c r="G49" s="154"/>
      <c r="H49" s="121"/>
      <c r="I49" s="121"/>
      <c r="J49" s="121"/>
      <c r="K49" s="6"/>
      <c r="L49" s="126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126"/>
      <c r="F50" s="163">
        <f>SUM(F48:G49)</f>
        <v>0</v>
      </c>
      <c r="G50" s="164"/>
      <c r="H50" s="121"/>
      <c r="I50" s="121"/>
      <c r="J50" s="121"/>
      <c r="K50" s="6"/>
      <c r="L50" s="126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126"/>
      <c r="F51" s="165">
        <v>0</v>
      </c>
      <c r="G51" s="166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126"/>
      <c r="F52" s="153">
        <v>0</v>
      </c>
      <c r="G52" s="154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126" t="s">
        <v>55</v>
      </c>
      <c r="F53" s="153">
        <v>0</v>
      </c>
      <c r="G53" s="154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126"/>
      <c r="F54" s="153">
        <v>0</v>
      </c>
      <c r="G54" s="154"/>
      <c r="H54" s="58"/>
      <c r="I54" s="54"/>
      <c r="J54" s="55"/>
      <c r="K54" s="55"/>
      <c r="L54" s="55"/>
      <c r="M54" s="55"/>
      <c r="N54" s="56"/>
      <c r="P54" s="144"/>
      <c r="Q54" s="144"/>
    </row>
    <row r="55" spans="1:17">
      <c r="A55" s="5"/>
      <c r="B55" s="5" t="s">
        <v>50</v>
      </c>
      <c r="C55" s="6"/>
      <c r="D55" s="6"/>
      <c r="E55" s="126"/>
      <c r="F55" s="155">
        <f>SUM(F50:G54)</f>
        <v>0</v>
      </c>
      <c r="G55" s="1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126"/>
      <c r="F56" s="157">
        <f>+M46-F55</f>
        <v>3680</v>
      </c>
      <c r="G56" s="158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51</v>
      </c>
      <c r="C57" s="30"/>
      <c r="D57" s="30"/>
      <c r="E57" s="62"/>
      <c r="F57" s="159">
        <f>+F55+F56</f>
        <v>3680</v>
      </c>
      <c r="G57" s="160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43" t="s">
        <v>58</v>
      </c>
      <c r="C58" s="144"/>
      <c r="D58" s="144"/>
      <c r="E58" s="144"/>
      <c r="F58" s="144"/>
      <c r="G58" s="144"/>
      <c r="H58" s="6"/>
      <c r="I58" s="161" t="s">
        <v>59</v>
      </c>
      <c r="J58" s="161"/>
      <c r="K58" s="161"/>
      <c r="L58" s="161"/>
      <c r="M58" s="161"/>
      <c r="N58" s="162"/>
      <c r="P58" s="44"/>
      <c r="Q58" s="11"/>
    </row>
    <row r="59" spans="1:17" ht="1.5" customHeight="1">
      <c r="A59" s="5"/>
      <c r="B59" s="119"/>
      <c r="C59" s="120"/>
      <c r="D59" s="120"/>
      <c r="E59" s="120"/>
      <c r="F59" s="120"/>
      <c r="G59" s="120"/>
      <c r="H59" s="6"/>
      <c r="I59" s="120"/>
      <c r="J59" s="120"/>
      <c r="K59" s="120"/>
      <c r="L59" s="120"/>
      <c r="M59" s="120"/>
      <c r="N59" s="124"/>
      <c r="P59" s="44"/>
      <c r="Q59" s="11" t="s">
        <v>60</v>
      </c>
    </row>
    <row r="60" spans="1:17" ht="11.25" hidden="1" customHeight="1">
      <c r="A60" s="5"/>
      <c r="B60" s="143"/>
      <c r="C60" s="144"/>
      <c r="D60" s="144"/>
      <c r="E60" s="144"/>
      <c r="F60" s="144"/>
      <c r="G60" s="144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47" t="s">
        <v>62</v>
      </c>
      <c r="C61" s="148"/>
      <c r="D61" s="148"/>
      <c r="E61" s="148"/>
      <c r="F61" s="148"/>
      <c r="G61" s="148"/>
      <c r="H61" s="6"/>
      <c r="I61" s="148" t="s">
        <v>136</v>
      </c>
      <c r="J61" s="148"/>
      <c r="K61" s="148"/>
      <c r="L61" s="148"/>
      <c r="M61" s="148"/>
      <c r="N61" s="149"/>
      <c r="P61" s="44"/>
      <c r="Q61" s="11"/>
    </row>
    <row r="62" spans="1:17">
      <c r="A62" s="5"/>
      <c r="B62" s="143" t="s">
        <v>60</v>
      </c>
      <c r="C62" s="144"/>
      <c r="D62" s="144"/>
      <c r="E62" s="144"/>
      <c r="F62" s="144"/>
      <c r="G62" s="144"/>
      <c r="H62" s="6"/>
      <c r="I62" s="143" t="s">
        <v>60</v>
      </c>
      <c r="J62" s="144"/>
      <c r="K62" s="144"/>
      <c r="L62" s="144"/>
      <c r="M62" s="144"/>
      <c r="N62" s="144"/>
      <c r="P62" s="6"/>
      <c r="Q62" s="6"/>
    </row>
    <row r="63" spans="1:17" ht="26.25" customHeight="1">
      <c r="A63" s="5"/>
      <c r="B63" s="150" t="s">
        <v>64</v>
      </c>
      <c r="C63" s="151"/>
      <c r="D63" s="151"/>
      <c r="E63" s="151"/>
      <c r="F63" s="151"/>
      <c r="G63" s="151"/>
      <c r="H63" s="6"/>
      <c r="I63" s="151" t="s">
        <v>137</v>
      </c>
      <c r="J63" s="151"/>
      <c r="K63" s="151"/>
      <c r="L63" s="151"/>
      <c r="M63" s="151"/>
      <c r="N63" s="152"/>
      <c r="P63" s="6"/>
      <c r="Q63" s="6"/>
    </row>
    <row r="64" spans="1:17" ht="2.25" customHeight="1">
      <c r="A64" s="5"/>
      <c r="B64" s="143" t="s">
        <v>66</v>
      </c>
      <c r="C64" s="144"/>
      <c r="D64" s="144"/>
      <c r="E64" s="144"/>
      <c r="F64" s="144"/>
      <c r="G64" s="144"/>
      <c r="H64" s="6"/>
      <c r="I64" s="145"/>
      <c r="J64" s="145"/>
      <c r="K64" s="145"/>
      <c r="L64" s="145"/>
      <c r="M64" s="145"/>
      <c r="N64" s="146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67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68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F51:G51"/>
    <mergeCell ref="F52:G52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Q11" sqref="Q11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9">
        <v>19</v>
      </c>
      <c r="N2" s="201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80" t="s">
        <v>1</v>
      </c>
      <c r="M3" s="21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14"/>
      <c r="M4" s="114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14" t="s">
        <v>3</v>
      </c>
      <c r="M5" s="114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24</v>
      </c>
      <c r="K8" s="112" t="s">
        <v>6</v>
      </c>
      <c r="L8" s="148" t="s">
        <v>69</v>
      </c>
      <c r="M8" s="148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4" t="s">
        <v>7</v>
      </c>
      <c r="L9" s="144"/>
      <c r="M9" s="173">
        <f>M46</f>
        <v>2472</v>
      </c>
      <c r="N9" s="174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17"/>
      <c r="B11" s="216">
        <f>$M$9</f>
        <v>2472</v>
      </c>
      <c r="C11" s="217"/>
      <c r="D11" s="218" t="s">
        <v>132</v>
      </c>
      <c r="E11" s="218"/>
      <c r="F11" s="218"/>
      <c r="G11" s="218"/>
      <c r="H11" s="218"/>
      <c r="I11" s="218"/>
      <c r="J11" s="218"/>
      <c r="K11" s="218"/>
      <c r="L11" s="218"/>
      <c r="M11" s="218"/>
      <c r="N11" s="219"/>
    </row>
    <row r="12" spans="1:22">
      <c r="A12" s="5"/>
      <c r="B12" s="5" t="s">
        <v>10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11</v>
      </c>
      <c r="T12" s="4" t="s">
        <v>12</v>
      </c>
    </row>
    <row r="13" spans="1:22" ht="12.75" customHeight="1">
      <c r="A13" s="5"/>
      <c r="B13" s="207" t="s">
        <v>133</v>
      </c>
      <c r="C13" s="208"/>
      <c r="D13" s="208"/>
      <c r="E13" s="208"/>
      <c r="F13" s="208"/>
      <c r="G13" s="208"/>
      <c r="H13" s="208"/>
      <c r="I13" s="208"/>
      <c r="J13" s="208"/>
      <c r="K13" s="208"/>
      <c r="L13" s="208"/>
      <c r="M13" s="208"/>
      <c r="N13" s="209"/>
    </row>
    <row r="14" spans="1:22">
      <c r="A14" s="5"/>
      <c r="B14" s="207"/>
      <c r="C14" s="208"/>
      <c r="D14" s="208"/>
      <c r="E14" s="208"/>
      <c r="F14" s="208"/>
      <c r="G14" s="208"/>
      <c r="H14" s="208"/>
      <c r="I14" s="208"/>
      <c r="J14" s="208"/>
      <c r="K14" s="208"/>
      <c r="L14" s="208"/>
      <c r="M14" s="208"/>
      <c r="N14" s="209"/>
      <c r="V14" s="4" t="s">
        <v>12</v>
      </c>
    </row>
    <row r="15" spans="1:22">
      <c r="A15" s="5"/>
      <c r="B15" s="207"/>
      <c r="C15" s="208"/>
      <c r="D15" s="208"/>
      <c r="E15" s="208"/>
      <c r="F15" s="208"/>
      <c r="G15" s="208"/>
      <c r="H15" s="208"/>
      <c r="I15" s="208"/>
      <c r="J15" s="208"/>
      <c r="K15" s="208"/>
      <c r="L15" s="208"/>
      <c r="M15" s="208"/>
      <c r="N15" s="209"/>
    </row>
    <row r="16" spans="1:22">
      <c r="A16" s="5"/>
      <c r="B16" s="5" t="s">
        <v>13</v>
      </c>
      <c r="C16" s="6"/>
      <c r="D16" s="6"/>
      <c r="E16" s="115">
        <v>19</v>
      </c>
      <c r="F16" s="112" t="s">
        <v>6</v>
      </c>
      <c r="G16" s="210" t="s">
        <v>14</v>
      </c>
      <c r="H16" s="148"/>
      <c r="I16" s="112" t="s">
        <v>15</v>
      </c>
      <c r="J16" s="115">
        <v>19</v>
      </c>
      <c r="K16" s="112" t="s">
        <v>16</v>
      </c>
      <c r="L16" s="210" t="s">
        <v>14</v>
      </c>
      <c r="M16" s="148"/>
      <c r="N16" s="13">
        <v>2020</v>
      </c>
      <c r="P16" s="19"/>
    </row>
    <row r="17" spans="1:22" ht="12" thickBot="1">
      <c r="A17" s="5"/>
      <c r="B17" s="193"/>
      <c r="C17" s="194"/>
      <c r="D17" s="194"/>
      <c r="E17" s="194"/>
      <c r="F17" s="194"/>
      <c r="G17" s="194"/>
      <c r="H17" s="194"/>
      <c r="I17" s="194"/>
      <c r="J17" s="194"/>
      <c r="K17" s="194"/>
      <c r="L17" s="194"/>
      <c r="M17" s="194"/>
      <c r="N17" s="195"/>
    </row>
    <row r="18" spans="1:22" ht="12" thickBot="1">
      <c r="A18" s="5"/>
      <c r="B18" s="143" t="s">
        <v>17</v>
      </c>
      <c r="C18" s="211"/>
      <c r="D18" s="20"/>
      <c r="E18" s="212" t="s">
        <v>18</v>
      </c>
      <c r="F18" s="213"/>
      <c r="G18" s="214"/>
      <c r="H18" s="20" t="s">
        <v>19</v>
      </c>
      <c r="I18" s="212" t="s">
        <v>20</v>
      </c>
      <c r="J18" s="214"/>
      <c r="K18" s="20"/>
      <c r="L18" s="212" t="s">
        <v>21</v>
      </c>
      <c r="M18" s="214"/>
      <c r="N18" s="20"/>
      <c r="V18" s="4" t="s">
        <v>12</v>
      </c>
    </row>
    <row r="19" spans="1:22">
      <c r="A19" s="5"/>
      <c r="B19" s="193" t="s">
        <v>3</v>
      </c>
      <c r="C19" s="194"/>
      <c r="D19" s="194"/>
      <c r="E19" s="194"/>
      <c r="F19" s="194"/>
      <c r="G19" s="194"/>
      <c r="H19" s="194"/>
      <c r="I19" s="194"/>
      <c r="J19" s="194"/>
      <c r="K19" s="194"/>
      <c r="L19" s="194"/>
      <c r="M19" s="194"/>
      <c r="N19" s="195"/>
      <c r="Q19" s="4" t="s">
        <v>12</v>
      </c>
    </row>
    <row r="20" spans="1:22" ht="12.75" customHeight="1">
      <c r="A20" s="5"/>
      <c r="B20" s="196"/>
      <c r="C20" s="197"/>
      <c r="D20" s="197"/>
      <c r="E20" s="198"/>
      <c r="F20" s="199"/>
      <c r="G20" s="175"/>
      <c r="H20" s="175"/>
      <c r="I20" s="200"/>
      <c r="J20" s="199"/>
      <c r="K20" s="200"/>
      <c r="L20" s="199"/>
      <c r="M20" s="175"/>
      <c r="N20" s="201"/>
      <c r="Q20" s="4" t="s">
        <v>12</v>
      </c>
    </row>
    <row r="21" spans="1:22">
      <c r="A21" s="5"/>
      <c r="B21" s="202" t="s">
        <v>22</v>
      </c>
      <c r="C21" s="203"/>
      <c r="D21" s="203"/>
      <c r="E21" s="204"/>
      <c r="F21" s="205" t="s">
        <v>23</v>
      </c>
      <c r="G21" s="203"/>
      <c r="H21" s="203"/>
      <c r="I21" s="204"/>
      <c r="J21" s="205" t="s">
        <v>24</v>
      </c>
      <c r="K21" s="204"/>
      <c r="L21" s="205" t="s">
        <v>25</v>
      </c>
      <c r="M21" s="203"/>
      <c r="N21" s="206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112"/>
      <c r="F23" s="148" t="s">
        <v>28</v>
      </c>
      <c r="G23" s="148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/>
      <c r="E24" s="112" t="s">
        <v>30</v>
      </c>
      <c r="F24" s="169"/>
      <c r="G24" s="185"/>
      <c r="H24" s="6" t="s">
        <v>31</v>
      </c>
      <c r="I24" s="6"/>
      <c r="J24" s="24"/>
      <c r="K24" s="6"/>
      <c r="L24" s="6"/>
      <c r="M24" s="186"/>
      <c r="N24" s="187"/>
    </row>
    <row r="25" spans="1:22">
      <c r="A25" s="5"/>
      <c r="B25" s="5" t="s">
        <v>29</v>
      </c>
      <c r="C25" s="6"/>
      <c r="D25" s="23">
        <v>1</v>
      </c>
      <c r="E25" s="112" t="s">
        <v>30</v>
      </c>
      <c r="F25" s="188">
        <v>640</v>
      </c>
      <c r="G25" s="188"/>
      <c r="H25" s="6" t="s">
        <v>32</v>
      </c>
      <c r="I25" s="6"/>
      <c r="J25" s="11"/>
      <c r="K25" s="6" t="s">
        <v>33</v>
      </c>
      <c r="L25" s="6"/>
      <c r="M25" s="189">
        <f>D24*F24+D25*F25</f>
        <v>640</v>
      </c>
      <c r="N25" s="189"/>
    </row>
    <row r="26" spans="1:22">
      <c r="A26" s="5"/>
      <c r="B26" s="22" t="s">
        <v>34</v>
      </c>
      <c r="C26" s="6"/>
      <c r="D26" s="25"/>
      <c r="E26" s="112"/>
      <c r="F26" s="190"/>
      <c r="G26" s="190"/>
      <c r="H26" s="6"/>
      <c r="I26" s="6"/>
      <c r="J26" s="6"/>
      <c r="K26" s="6"/>
      <c r="L26" s="11"/>
      <c r="M26" s="191"/>
      <c r="N26" s="192"/>
    </row>
    <row r="27" spans="1:22" ht="12">
      <c r="A27" s="5"/>
      <c r="B27" s="5" t="s">
        <v>6</v>
      </c>
      <c r="C27" s="148" t="s">
        <v>35</v>
      </c>
      <c r="D27" s="148"/>
      <c r="E27" s="148"/>
      <c r="F27" s="112" t="s">
        <v>30</v>
      </c>
      <c r="G27" s="148" t="s">
        <v>95</v>
      </c>
      <c r="H27" s="148"/>
      <c r="I27" s="148"/>
      <c r="J27" s="27">
        <v>110</v>
      </c>
      <c r="K27" s="6" t="s">
        <v>37</v>
      </c>
      <c r="L27" s="6"/>
      <c r="M27" s="183"/>
      <c r="N27" s="184"/>
    </row>
    <row r="28" spans="1:22">
      <c r="A28" s="5"/>
      <c r="B28" s="5" t="s">
        <v>6</v>
      </c>
      <c r="C28" s="148" t="s">
        <v>130</v>
      </c>
      <c r="D28" s="148"/>
      <c r="E28" s="148"/>
      <c r="F28" s="28" t="s">
        <v>30</v>
      </c>
      <c r="G28" s="148" t="s">
        <v>35</v>
      </c>
      <c r="H28" s="148"/>
      <c r="I28" s="148"/>
      <c r="J28" s="27">
        <v>110</v>
      </c>
      <c r="K28" s="6" t="s">
        <v>37</v>
      </c>
      <c r="L28" s="6"/>
      <c r="M28" s="6"/>
      <c r="N28" s="29"/>
    </row>
    <row r="29" spans="1:22">
      <c r="A29" s="5"/>
      <c r="B29" s="5" t="s">
        <v>6</v>
      </c>
      <c r="C29" s="148" t="s">
        <v>35</v>
      </c>
      <c r="D29" s="148"/>
      <c r="E29" s="148"/>
      <c r="F29" s="112" t="s">
        <v>30</v>
      </c>
      <c r="G29" s="148" t="s">
        <v>95</v>
      </c>
      <c r="H29" s="148"/>
      <c r="I29" s="148"/>
      <c r="J29" s="27">
        <v>110</v>
      </c>
      <c r="K29" s="6" t="s">
        <v>37</v>
      </c>
      <c r="L29" s="6"/>
      <c r="M29" s="6"/>
      <c r="N29" s="13"/>
    </row>
    <row r="30" spans="1:22">
      <c r="A30" s="5"/>
      <c r="B30" s="5" t="s">
        <v>6</v>
      </c>
      <c r="C30" s="148" t="s">
        <v>130</v>
      </c>
      <c r="D30" s="148"/>
      <c r="E30" s="148"/>
      <c r="F30" s="28" t="s">
        <v>30</v>
      </c>
      <c r="G30" s="148" t="s">
        <v>35</v>
      </c>
      <c r="H30" s="148"/>
      <c r="I30" s="148"/>
      <c r="J30" s="27">
        <v>110</v>
      </c>
      <c r="K30" s="6" t="s">
        <v>37</v>
      </c>
      <c r="L30" s="6"/>
      <c r="M30" s="6"/>
      <c r="N30" s="13"/>
    </row>
    <row r="31" spans="1:22" ht="11.25" customHeight="1">
      <c r="A31" s="5"/>
      <c r="B31" s="5" t="s">
        <v>6</v>
      </c>
      <c r="C31" s="175"/>
      <c r="D31" s="175"/>
      <c r="E31" s="175"/>
      <c r="F31" s="112" t="s">
        <v>30</v>
      </c>
      <c r="G31" s="148"/>
      <c r="H31" s="148"/>
      <c r="I31" s="148"/>
      <c r="J31" s="27"/>
      <c r="K31" s="6" t="s">
        <v>37</v>
      </c>
      <c r="L31" s="6"/>
      <c r="M31" s="6"/>
      <c r="N31" s="13"/>
    </row>
    <row r="32" spans="1:22">
      <c r="A32" s="5"/>
      <c r="B32" s="5" t="s">
        <v>6</v>
      </c>
      <c r="C32" s="148"/>
      <c r="D32" s="148"/>
      <c r="E32" s="148"/>
      <c r="F32" s="28" t="s">
        <v>30</v>
      </c>
      <c r="G32" s="148"/>
      <c r="H32" s="148"/>
      <c r="I32" s="148"/>
      <c r="J32" s="27"/>
      <c r="K32" s="6" t="s">
        <v>37</v>
      </c>
      <c r="L32" s="6"/>
      <c r="M32" s="6"/>
      <c r="N32" s="13"/>
    </row>
    <row r="33" spans="1:18" ht="11.25" customHeight="1">
      <c r="A33" s="5"/>
      <c r="B33" s="5" t="s">
        <v>6</v>
      </c>
      <c r="C33" s="175"/>
      <c r="D33" s="175"/>
      <c r="E33" s="175"/>
      <c r="F33" s="28" t="s">
        <v>30</v>
      </c>
      <c r="G33" s="175"/>
      <c r="H33" s="175"/>
      <c r="I33" s="175"/>
      <c r="J33" s="30"/>
      <c r="K33" s="6" t="s">
        <v>37</v>
      </c>
      <c r="L33" s="6"/>
      <c r="M33" s="6"/>
      <c r="N33" s="13"/>
    </row>
    <row r="34" spans="1:18">
      <c r="A34" s="5"/>
      <c r="B34" s="5" t="s">
        <v>6</v>
      </c>
      <c r="C34" s="148"/>
      <c r="D34" s="148"/>
      <c r="E34" s="148"/>
      <c r="F34" s="28" t="s">
        <v>30</v>
      </c>
      <c r="G34" s="148"/>
      <c r="H34" s="148"/>
      <c r="I34" s="148"/>
      <c r="J34" s="27"/>
      <c r="K34" s="6" t="s">
        <v>37</v>
      </c>
      <c r="L34" s="6"/>
      <c r="M34" s="6"/>
      <c r="N34" s="13"/>
    </row>
    <row r="35" spans="1:18">
      <c r="A35" s="5"/>
      <c r="B35" s="5"/>
      <c r="C35" s="175"/>
      <c r="D35" s="175"/>
      <c r="E35" s="175"/>
      <c r="F35" s="28" t="s">
        <v>30</v>
      </c>
      <c r="G35" s="175"/>
      <c r="H35" s="175"/>
      <c r="I35" s="175"/>
      <c r="J35" s="31"/>
      <c r="K35" s="6" t="s">
        <v>37</v>
      </c>
      <c r="L35" s="6"/>
      <c r="M35" s="6"/>
      <c r="N35" s="13"/>
    </row>
    <row r="36" spans="1:18">
      <c r="A36" s="5"/>
      <c r="B36" s="5"/>
      <c r="C36" s="175"/>
      <c r="D36" s="175"/>
      <c r="E36" s="175"/>
      <c r="F36" s="112" t="s">
        <v>30</v>
      </c>
      <c r="G36" s="175"/>
      <c r="H36" s="175"/>
      <c r="I36" s="175"/>
      <c r="J36" s="31"/>
      <c r="K36" s="6" t="s">
        <v>37</v>
      </c>
      <c r="L36" s="6"/>
      <c r="M36" s="6"/>
      <c r="N36" s="13"/>
    </row>
    <row r="37" spans="1:18">
      <c r="A37" s="5"/>
      <c r="B37" s="5"/>
      <c r="C37" s="175"/>
      <c r="D37" s="175"/>
      <c r="E37" s="175"/>
      <c r="F37" s="112" t="s">
        <v>30</v>
      </c>
      <c r="G37" s="175"/>
      <c r="H37" s="175"/>
      <c r="I37" s="175"/>
      <c r="J37" s="31"/>
      <c r="K37" s="6" t="s">
        <v>37</v>
      </c>
      <c r="L37" s="6"/>
      <c r="M37" s="6"/>
      <c r="N37" s="13"/>
    </row>
    <row r="38" spans="1:18">
      <c r="A38" s="5"/>
      <c r="B38" s="5"/>
      <c r="C38" s="175"/>
      <c r="D38" s="175"/>
      <c r="E38" s="175"/>
      <c r="F38" s="112" t="s">
        <v>30</v>
      </c>
      <c r="G38" s="175"/>
      <c r="H38" s="175"/>
      <c r="I38" s="175"/>
      <c r="J38" s="31"/>
      <c r="K38" s="6" t="s">
        <v>37</v>
      </c>
      <c r="L38" s="6"/>
      <c r="M38" s="6"/>
      <c r="N38" s="13"/>
    </row>
    <row r="39" spans="1:18">
      <c r="A39" s="5"/>
      <c r="B39" s="5"/>
      <c r="C39" s="175"/>
      <c r="D39" s="175"/>
      <c r="E39" s="175"/>
      <c r="F39" s="112" t="s">
        <v>30</v>
      </c>
      <c r="G39" s="175"/>
      <c r="H39" s="175"/>
      <c r="I39" s="175"/>
      <c r="J39" s="31"/>
      <c r="K39" s="6" t="s">
        <v>37</v>
      </c>
      <c r="L39" s="6"/>
      <c r="M39" s="32"/>
      <c r="N39" s="33"/>
    </row>
    <row r="40" spans="1:18">
      <c r="A40" s="5"/>
      <c r="B40" s="5"/>
      <c r="C40" s="175"/>
      <c r="D40" s="175"/>
      <c r="E40" s="175"/>
      <c r="F40" s="112" t="s">
        <v>30</v>
      </c>
      <c r="G40" s="175"/>
      <c r="H40" s="175"/>
      <c r="I40" s="175"/>
      <c r="J40" s="31"/>
      <c r="K40" s="6" t="s">
        <v>37</v>
      </c>
      <c r="L40" s="118"/>
      <c r="M40" s="181">
        <f>M25</f>
        <v>640</v>
      </c>
      <c r="N40" s="182"/>
    </row>
    <row r="41" spans="1:18">
      <c r="A41" s="5"/>
      <c r="B41" s="5"/>
      <c r="C41" s="175"/>
      <c r="D41" s="175"/>
      <c r="E41" s="175"/>
      <c r="F41" s="112" t="s">
        <v>30</v>
      </c>
      <c r="G41" s="175"/>
      <c r="H41" s="175"/>
      <c r="I41" s="175"/>
      <c r="J41" s="31"/>
      <c r="K41" s="35"/>
      <c r="L41" s="36" t="s">
        <v>40</v>
      </c>
      <c r="M41" s="178">
        <v>1</v>
      </c>
      <c r="N41" s="179"/>
      <c r="R41" s="4" t="s">
        <v>41</v>
      </c>
    </row>
    <row r="42" spans="1:18">
      <c r="A42" s="5"/>
      <c r="B42" s="5"/>
      <c r="C42" s="175"/>
      <c r="D42" s="175"/>
      <c r="E42" s="175"/>
      <c r="F42" s="6"/>
      <c r="G42" s="175"/>
      <c r="H42" s="175"/>
      <c r="I42" s="175"/>
      <c r="J42" s="31"/>
      <c r="K42" s="176" t="s">
        <v>42</v>
      </c>
      <c r="L42" s="177"/>
      <c r="M42" s="178">
        <f>282*4</f>
        <v>1128</v>
      </c>
      <c r="N42" s="179"/>
      <c r="P42" s="144"/>
      <c r="Q42" s="144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80"/>
      <c r="I43" s="180"/>
      <c r="J43" s="41">
        <f>SUM(J27:J42)</f>
        <v>440</v>
      </c>
      <c r="K43" s="42"/>
      <c r="L43" s="113" t="s">
        <v>34</v>
      </c>
      <c r="M43" s="169">
        <f>J43*J44</f>
        <v>704</v>
      </c>
      <c r="N43" s="170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14" t="s">
        <v>44</v>
      </c>
      <c r="J44" s="46">
        <v>1.6</v>
      </c>
      <c r="K44" s="167" t="s">
        <v>45</v>
      </c>
      <c r="L44" s="168"/>
      <c r="M44" s="169"/>
      <c r="N44" s="170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13" t="s">
        <v>46</v>
      </c>
      <c r="M45" s="171"/>
      <c r="N45" s="172"/>
      <c r="P45" s="44"/>
      <c r="Q45" s="6"/>
    </row>
    <row r="46" spans="1:18">
      <c r="A46" s="5"/>
      <c r="B46" s="5" t="s">
        <v>47</v>
      </c>
      <c r="C46" s="6"/>
      <c r="D46" s="6"/>
      <c r="E46" s="118"/>
      <c r="F46" s="165">
        <v>0</v>
      </c>
      <c r="G46" s="166"/>
      <c r="H46" s="113"/>
      <c r="I46" s="113"/>
      <c r="J46" s="113"/>
      <c r="K46" s="6" t="s">
        <v>48</v>
      </c>
      <c r="L46" s="118"/>
      <c r="M46" s="173">
        <f>M43+M42+M40+M44+M45</f>
        <v>2472</v>
      </c>
      <c r="N46" s="174"/>
      <c r="O46" s="48"/>
      <c r="P46" s="44"/>
      <c r="Q46" s="11"/>
    </row>
    <row r="47" spans="1:18">
      <c r="A47" s="5"/>
      <c r="B47" s="5" t="s">
        <v>49</v>
      </c>
      <c r="C47" s="6"/>
      <c r="D47" s="6"/>
      <c r="E47" s="118"/>
      <c r="F47" s="153">
        <v>0</v>
      </c>
      <c r="G47" s="154"/>
      <c r="H47" s="113"/>
      <c r="I47" s="113"/>
      <c r="J47" s="113"/>
      <c r="K47" s="6" t="s">
        <v>50</v>
      </c>
      <c r="L47" s="118"/>
      <c r="M47" s="173"/>
      <c r="N47" s="174"/>
      <c r="P47" s="44"/>
      <c r="Q47" s="11"/>
    </row>
    <row r="48" spans="1:18">
      <c r="A48" s="5"/>
      <c r="B48" s="5" t="s">
        <v>51</v>
      </c>
      <c r="C48" s="6"/>
      <c r="D48" s="6"/>
      <c r="E48" s="118"/>
      <c r="F48" s="163">
        <f>SUM(F46:G47)</f>
        <v>0</v>
      </c>
      <c r="G48" s="164"/>
      <c r="H48" s="113"/>
      <c r="I48" s="113"/>
      <c r="J48" s="113"/>
      <c r="K48" s="6"/>
      <c r="L48" s="118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118"/>
      <c r="F49" s="153">
        <v>0</v>
      </c>
      <c r="G49" s="154"/>
      <c r="H49" s="113"/>
      <c r="I49" s="113"/>
      <c r="J49" s="113"/>
      <c r="K49" s="6"/>
      <c r="L49" s="118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118"/>
      <c r="F50" s="163">
        <f>SUM(F48:G49)</f>
        <v>0</v>
      </c>
      <c r="G50" s="164"/>
      <c r="H50" s="113"/>
      <c r="I50" s="113"/>
      <c r="J50" s="113"/>
      <c r="K50" s="6"/>
      <c r="L50" s="118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118"/>
      <c r="F51" s="165">
        <v>0</v>
      </c>
      <c r="G51" s="166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118"/>
      <c r="F52" s="153">
        <v>0</v>
      </c>
      <c r="G52" s="154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118" t="s">
        <v>55</v>
      </c>
      <c r="F53" s="153">
        <v>0</v>
      </c>
      <c r="G53" s="154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118"/>
      <c r="F54" s="153">
        <v>0</v>
      </c>
      <c r="G54" s="154"/>
      <c r="H54" s="58"/>
      <c r="I54" s="54"/>
      <c r="J54" s="55"/>
      <c r="K54" s="55"/>
      <c r="L54" s="55"/>
      <c r="M54" s="55"/>
      <c r="N54" s="56"/>
      <c r="P54" s="144"/>
      <c r="Q54" s="144"/>
    </row>
    <row r="55" spans="1:17">
      <c r="A55" s="5"/>
      <c r="B55" s="5" t="s">
        <v>50</v>
      </c>
      <c r="C55" s="6"/>
      <c r="D55" s="6"/>
      <c r="E55" s="118"/>
      <c r="F55" s="155">
        <f>SUM(F50:G54)</f>
        <v>0</v>
      </c>
      <c r="G55" s="1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118"/>
      <c r="F56" s="157">
        <f>+M46-F55</f>
        <v>2472</v>
      </c>
      <c r="G56" s="158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51</v>
      </c>
      <c r="C57" s="30"/>
      <c r="D57" s="30"/>
      <c r="E57" s="62"/>
      <c r="F57" s="159">
        <f>+F55+F56</f>
        <v>2472</v>
      </c>
      <c r="G57" s="160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43" t="s">
        <v>58</v>
      </c>
      <c r="C58" s="144"/>
      <c r="D58" s="144"/>
      <c r="E58" s="144"/>
      <c r="F58" s="144"/>
      <c r="G58" s="144"/>
      <c r="H58" s="6"/>
      <c r="I58" s="161" t="s">
        <v>59</v>
      </c>
      <c r="J58" s="161"/>
      <c r="K58" s="161"/>
      <c r="L58" s="161"/>
      <c r="M58" s="161"/>
      <c r="N58" s="162"/>
      <c r="P58" s="44"/>
      <c r="Q58" s="11"/>
    </row>
    <row r="59" spans="1:17" ht="1.5" customHeight="1">
      <c r="A59" s="5"/>
      <c r="B59" s="111"/>
      <c r="C59" s="112"/>
      <c r="D59" s="112"/>
      <c r="E59" s="112"/>
      <c r="F59" s="112"/>
      <c r="G59" s="112"/>
      <c r="H59" s="6"/>
      <c r="I59" s="112"/>
      <c r="J59" s="112"/>
      <c r="K59" s="112"/>
      <c r="L59" s="112"/>
      <c r="M59" s="112"/>
      <c r="N59" s="116"/>
      <c r="P59" s="44"/>
      <c r="Q59" s="11" t="s">
        <v>60</v>
      </c>
    </row>
    <row r="60" spans="1:17" ht="11.25" hidden="1" customHeight="1">
      <c r="A60" s="5"/>
      <c r="B60" s="143"/>
      <c r="C60" s="144"/>
      <c r="D60" s="144"/>
      <c r="E60" s="144"/>
      <c r="F60" s="144"/>
      <c r="G60" s="144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47" t="s">
        <v>62</v>
      </c>
      <c r="C61" s="148"/>
      <c r="D61" s="148"/>
      <c r="E61" s="148"/>
      <c r="F61" s="148"/>
      <c r="G61" s="148"/>
      <c r="H61" s="6"/>
      <c r="I61" s="148" t="s">
        <v>83</v>
      </c>
      <c r="J61" s="148"/>
      <c r="K61" s="148"/>
      <c r="L61" s="148"/>
      <c r="M61" s="148"/>
      <c r="N61" s="149"/>
      <c r="P61" s="44"/>
      <c r="Q61" s="11"/>
    </row>
    <row r="62" spans="1:17">
      <c r="A62" s="5"/>
      <c r="B62" s="143" t="s">
        <v>60</v>
      </c>
      <c r="C62" s="144"/>
      <c r="D62" s="144"/>
      <c r="E62" s="144"/>
      <c r="F62" s="144"/>
      <c r="G62" s="144"/>
      <c r="H62" s="6"/>
      <c r="I62" s="143" t="s">
        <v>60</v>
      </c>
      <c r="J62" s="144"/>
      <c r="K62" s="144"/>
      <c r="L62" s="144"/>
      <c r="M62" s="144"/>
      <c r="N62" s="144"/>
      <c r="P62" s="6"/>
      <c r="Q62" s="6"/>
    </row>
    <row r="63" spans="1:17" ht="26.25" customHeight="1">
      <c r="A63" s="5"/>
      <c r="B63" s="150" t="s">
        <v>64</v>
      </c>
      <c r="C63" s="151"/>
      <c r="D63" s="151"/>
      <c r="E63" s="151"/>
      <c r="F63" s="151"/>
      <c r="G63" s="151"/>
      <c r="H63" s="6"/>
      <c r="I63" s="151" t="s">
        <v>131</v>
      </c>
      <c r="J63" s="151"/>
      <c r="K63" s="151"/>
      <c r="L63" s="151"/>
      <c r="M63" s="151"/>
      <c r="N63" s="152"/>
      <c r="P63" s="6"/>
      <c r="Q63" s="6"/>
    </row>
    <row r="64" spans="1:17" ht="2.25" customHeight="1">
      <c r="A64" s="5"/>
      <c r="B64" s="143" t="s">
        <v>66</v>
      </c>
      <c r="C64" s="144"/>
      <c r="D64" s="144"/>
      <c r="E64" s="144"/>
      <c r="F64" s="144"/>
      <c r="G64" s="144"/>
      <c r="H64" s="6"/>
      <c r="I64" s="145"/>
      <c r="J64" s="145"/>
      <c r="K64" s="145"/>
      <c r="L64" s="145"/>
      <c r="M64" s="145"/>
      <c r="N64" s="146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67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68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9">
        <v>18</v>
      </c>
      <c r="N2" s="201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80" t="s">
        <v>1</v>
      </c>
      <c r="M3" s="21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06"/>
      <c r="M4" s="106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06" t="s">
        <v>3</v>
      </c>
      <c r="M5" s="106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19</v>
      </c>
      <c r="K8" s="104" t="s">
        <v>6</v>
      </c>
      <c r="L8" s="148" t="s">
        <v>69</v>
      </c>
      <c r="M8" s="148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4" t="s">
        <v>7</v>
      </c>
      <c r="L9" s="144"/>
      <c r="M9" s="173">
        <f>M46</f>
        <v>640</v>
      </c>
      <c r="N9" s="174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9"/>
      <c r="B11" s="216">
        <f>$M$9</f>
        <v>640</v>
      </c>
      <c r="C11" s="217"/>
      <c r="D11" s="218" t="s">
        <v>129</v>
      </c>
      <c r="E11" s="218"/>
      <c r="F11" s="218"/>
      <c r="G11" s="218"/>
      <c r="H11" s="218"/>
      <c r="I11" s="218"/>
      <c r="J11" s="218"/>
      <c r="K11" s="218"/>
      <c r="L11" s="218"/>
      <c r="M11" s="218"/>
      <c r="N11" s="219"/>
    </row>
    <row r="12" spans="1:22">
      <c r="A12" s="5"/>
      <c r="B12" s="5" t="s">
        <v>10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11</v>
      </c>
      <c r="T12" s="4" t="s">
        <v>12</v>
      </c>
    </row>
    <row r="13" spans="1:22" ht="12.75" customHeight="1">
      <c r="A13" s="5"/>
      <c r="B13" s="207" t="s">
        <v>127</v>
      </c>
      <c r="C13" s="208"/>
      <c r="D13" s="208"/>
      <c r="E13" s="208"/>
      <c r="F13" s="208"/>
      <c r="G13" s="208"/>
      <c r="H13" s="208"/>
      <c r="I13" s="208"/>
      <c r="J13" s="208"/>
      <c r="K13" s="208"/>
      <c r="L13" s="208"/>
      <c r="M13" s="208"/>
      <c r="N13" s="209"/>
    </row>
    <row r="14" spans="1:22">
      <c r="A14" s="5"/>
      <c r="B14" s="207"/>
      <c r="C14" s="208"/>
      <c r="D14" s="208"/>
      <c r="E14" s="208"/>
      <c r="F14" s="208"/>
      <c r="G14" s="208"/>
      <c r="H14" s="208"/>
      <c r="I14" s="208"/>
      <c r="J14" s="208"/>
      <c r="K14" s="208"/>
      <c r="L14" s="208"/>
      <c r="M14" s="208"/>
      <c r="N14" s="209"/>
      <c r="V14" s="4" t="s">
        <v>12</v>
      </c>
    </row>
    <row r="15" spans="1:22">
      <c r="A15" s="5"/>
      <c r="B15" s="207"/>
      <c r="C15" s="208"/>
      <c r="D15" s="208"/>
      <c r="E15" s="208"/>
      <c r="F15" s="208"/>
      <c r="G15" s="208"/>
      <c r="H15" s="208"/>
      <c r="I15" s="208"/>
      <c r="J15" s="208"/>
      <c r="K15" s="208"/>
      <c r="L15" s="208"/>
      <c r="M15" s="208"/>
      <c r="N15" s="209"/>
    </row>
    <row r="16" spans="1:22">
      <c r="A16" s="5"/>
      <c r="B16" s="5" t="s">
        <v>13</v>
      </c>
      <c r="C16" s="6"/>
      <c r="D16" s="6"/>
      <c r="E16" s="107">
        <v>19</v>
      </c>
      <c r="F16" s="104" t="s">
        <v>6</v>
      </c>
      <c r="G16" s="210" t="s">
        <v>14</v>
      </c>
      <c r="H16" s="148"/>
      <c r="I16" s="104" t="s">
        <v>15</v>
      </c>
      <c r="J16" s="107">
        <v>19</v>
      </c>
      <c r="K16" s="104" t="s">
        <v>16</v>
      </c>
      <c r="L16" s="210" t="s">
        <v>14</v>
      </c>
      <c r="M16" s="148"/>
      <c r="N16" s="13">
        <v>2020</v>
      </c>
      <c r="P16" s="19"/>
    </row>
    <row r="17" spans="1:22" ht="12" thickBot="1">
      <c r="A17" s="5"/>
      <c r="B17" s="193"/>
      <c r="C17" s="194"/>
      <c r="D17" s="194"/>
      <c r="E17" s="194"/>
      <c r="F17" s="194"/>
      <c r="G17" s="194"/>
      <c r="H17" s="194"/>
      <c r="I17" s="194"/>
      <c r="J17" s="194"/>
      <c r="K17" s="194"/>
      <c r="L17" s="194"/>
      <c r="M17" s="194"/>
      <c r="N17" s="195"/>
    </row>
    <row r="18" spans="1:22" ht="12" thickBot="1">
      <c r="A18" s="5"/>
      <c r="B18" s="143" t="s">
        <v>17</v>
      </c>
      <c r="C18" s="211"/>
      <c r="D18" s="20"/>
      <c r="E18" s="212" t="s">
        <v>18</v>
      </c>
      <c r="F18" s="213"/>
      <c r="G18" s="214"/>
      <c r="H18" s="20" t="s">
        <v>19</v>
      </c>
      <c r="I18" s="212" t="s">
        <v>20</v>
      </c>
      <c r="J18" s="214"/>
      <c r="K18" s="20"/>
      <c r="L18" s="212" t="s">
        <v>21</v>
      </c>
      <c r="M18" s="214"/>
      <c r="N18" s="20"/>
      <c r="V18" s="4" t="s">
        <v>12</v>
      </c>
    </row>
    <row r="19" spans="1:22">
      <c r="A19" s="5"/>
      <c r="B19" s="193" t="s">
        <v>3</v>
      </c>
      <c r="C19" s="194"/>
      <c r="D19" s="194"/>
      <c r="E19" s="194"/>
      <c r="F19" s="194"/>
      <c r="G19" s="194"/>
      <c r="H19" s="194"/>
      <c r="I19" s="194"/>
      <c r="J19" s="194"/>
      <c r="K19" s="194"/>
      <c r="L19" s="194"/>
      <c r="M19" s="194"/>
      <c r="N19" s="195"/>
      <c r="Q19" s="4" t="s">
        <v>12</v>
      </c>
    </row>
    <row r="20" spans="1:22" ht="12.75" customHeight="1">
      <c r="A20" s="5"/>
      <c r="B20" s="196"/>
      <c r="C20" s="197"/>
      <c r="D20" s="197"/>
      <c r="E20" s="198"/>
      <c r="F20" s="199"/>
      <c r="G20" s="175"/>
      <c r="H20" s="175"/>
      <c r="I20" s="200"/>
      <c r="J20" s="199"/>
      <c r="K20" s="200"/>
      <c r="L20" s="199"/>
      <c r="M20" s="175"/>
      <c r="N20" s="201"/>
      <c r="Q20" s="4" t="s">
        <v>12</v>
      </c>
    </row>
    <row r="21" spans="1:22">
      <c r="A21" s="5"/>
      <c r="B21" s="202" t="s">
        <v>22</v>
      </c>
      <c r="C21" s="203"/>
      <c r="D21" s="203"/>
      <c r="E21" s="204"/>
      <c r="F21" s="205" t="s">
        <v>23</v>
      </c>
      <c r="G21" s="203"/>
      <c r="H21" s="203"/>
      <c r="I21" s="204"/>
      <c r="J21" s="205" t="s">
        <v>24</v>
      </c>
      <c r="K21" s="204"/>
      <c r="L21" s="205" t="s">
        <v>25</v>
      </c>
      <c r="M21" s="203"/>
      <c r="N21" s="206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104"/>
      <c r="F23" s="148" t="s">
        <v>28</v>
      </c>
      <c r="G23" s="148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/>
      <c r="E24" s="104" t="s">
        <v>30</v>
      </c>
      <c r="F24" s="169"/>
      <c r="G24" s="185"/>
      <c r="H24" s="6" t="s">
        <v>31</v>
      </c>
      <c r="I24" s="6"/>
      <c r="J24" s="24"/>
      <c r="K24" s="6"/>
      <c r="L24" s="6"/>
      <c r="M24" s="186"/>
      <c r="N24" s="187"/>
    </row>
    <row r="25" spans="1:22">
      <c r="A25" s="5"/>
      <c r="B25" s="5" t="s">
        <v>29</v>
      </c>
      <c r="C25" s="6"/>
      <c r="D25" s="23">
        <v>1</v>
      </c>
      <c r="E25" s="104" t="s">
        <v>30</v>
      </c>
      <c r="F25" s="188">
        <v>640</v>
      </c>
      <c r="G25" s="188"/>
      <c r="H25" s="6" t="s">
        <v>32</v>
      </c>
      <c r="I25" s="6"/>
      <c r="J25" s="11"/>
      <c r="K25" s="6" t="s">
        <v>33</v>
      </c>
      <c r="L25" s="6"/>
      <c r="M25" s="189">
        <f>D24*F24+D25*F25</f>
        <v>640</v>
      </c>
      <c r="N25" s="189"/>
    </row>
    <row r="26" spans="1:22">
      <c r="A26" s="5"/>
      <c r="B26" s="22" t="s">
        <v>34</v>
      </c>
      <c r="C26" s="6"/>
      <c r="D26" s="25"/>
      <c r="E26" s="104"/>
      <c r="F26" s="190"/>
      <c r="G26" s="190"/>
      <c r="H26" s="6"/>
      <c r="I26" s="6"/>
      <c r="J26" s="6"/>
      <c r="K26" s="6"/>
      <c r="L26" s="11"/>
      <c r="M26" s="191"/>
      <c r="N26" s="192"/>
    </row>
    <row r="27" spans="1:22" ht="12">
      <c r="A27" s="5"/>
      <c r="B27" s="5" t="s">
        <v>6</v>
      </c>
      <c r="C27" s="148" t="s">
        <v>35</v>
      </c>
      <c r="D27" s="148"/>
      <c r="E27" s="148"/>
      <c r="F27" s="104" t="s">
        <v>30</v>
      </c>
      <c r="G27" s="148" t="s">
        <v>88</v>
      </c>
      <c r="H27" s="148"/>
      <c r="I27" s="148"/>
      <c r="J27" s="27"/>
      <c r="K27" s="6" t="s">
        <v>37</v>
      </c>
      <c r="L27" s="6"/>
      <c r="M27" s="183"/>
      <c r="N27" s="184"/>
    </row>
    <row r="28" spans="1:22">
      <c r="A28" s="5"/>
      <c r="B28" s="5" t="s">
        <v>6</v>
      </c>
      <c r="C28" s="148" t="s">
        <v>88</v>
      </c>
      <c r="D28" s="148"/>
      <c r="E28" s="148"/>
      <c r="F28" s="28" t="s">
        <v>30</v>
      </c>
      <c r="G28" s="148" t="s">
        <v>35</v>
      </c>
      <c r="H28" s="148"/>
      <c r="I28" s="148"/>
      <c r="J28" s="27"/>
      <c r="K28" s="6" t="s">
        <v>37</v>
      </c>
      <c r="L28" s="6"/>
      <c r="M28" s="6"/>
      <c r="N28" s="29"/>
    </row>
    <row r="29" spans="1:22">
      <c r="A29" s="5"/>
      <c r="B29" s="5" t="s">
        <v>6</v>
      </c>
      <c r="C29" s="148"/>
      <c r="D29" s="148"/>
      <c r="E29" s="148"/>
      <c r="F29" s="104" t="s">
        <v>30</v>
      </c>
      <c r="G29" s="148"/>
      <c r="H29" s="148"/>
      <c r="I29" s="148"/>
      <c r="J29" s="27"/>
      <c r="K29" s="6" t="s">
        <v>37</v>
      </c>
      <c r="L29" s="6"/>
      <c r="M29" s="6"/>
      <c r="N29" s="13"/>
    </row>
    <row r="30" spans="1:22">
      <c r="A30" s="5"/>
      <c r="B30" s="5" t="s">
        <v>6</v>
      </c>
      <c r="C30" s="175"/>
      <c r="D30" s="175"/>
      <c r="E30" s="175"/>
      <c r="F30" s="28" t="s">
        <v>30</v>
      </c>
      <c r="G30" s="148"/>
      <c r="H30" s="148"/>
      <c r="I30" s="148"/>
      <c r="J30" s="27"/>
      <c r="K30" s="6" t="s">
        <v>37</v>
      </c>
      <c r="L30" s="6"/>
      <c r="M30" s="6"/>
      <c r="N30" s="13"/>
    </row>
    <row r="31" spans="1:22" ht="11.25" customHeight="1">
      <c r="A31" s="5"/>
      <c r="B31" s="5" t="s">
        <v>6</v>
      </c>
      <c r="C31" s="175"/>
      <c r="D31" s="175"/>
      <c r="E31" s="175"/>
      <c r="F31" s="104" t="s">
        <v>30</v>
      </c>
      <c r="G31" s="148"/>
      <c r="H31" s="148"/>
      <c r="I31" s="148"/>
      <c r="J31" s="27"/>
      <c r="K31" s="6" t="s">
        <v>37</v>
      </c>
      <c r="L31" s="6"/>
      <c r="M31" s="6"/>
      <c r="N31" s="13"/>
    </row>
    <row r="32" spans="1:22">
      <c r="A32" s="5"/>
      <c r="B32" s="5" t="s">
        <v>6</v>
      </c>
      <c r="C32" s="148"/>
      <c r="D32" s="148"/>
      <c r="E32" s="148"/>
      <c r="F32" s="28" t="s">
        <v>30</v>
      </c>
      <c r="G32" s="148"/>
      <c r="H32" s="148"/>
      <c r="I32" s="148"/>
      <c r="J32" s="27"/>
      <c r="K32" s="6" t="s">
        <v>37</v>
      </c>
      <c r="L32" s="6"/>
      <c r="M32" s="6"/>
      <c r="N32" s="13"/>
    </row>
    <row r="33" spans="1:18" ht="11.25" customHeight="1">
      <c r="A33" s="5"/>
      <c r="B33" s="5" t="s">
        <v>6</v>
      </c>
      <c r="C33" s="175"/>
      <c r="D33" s="175"/>
      <c r="E33" s="175"/>
      <c r="F33" s="28" t="s">
        <v>30</v>
      </c>
      <c r="G33" s="175"/>
      <c r="H33" s="175"/>
      <c r="I33" s="175"/>
      <c r="J33" s="30"/>
      <c r="K33" s="6" t="s">
        <v>37</v>
      </c>
      <c r="L33" s="6"/>
      <c r="M33" s="6"/>
      <c r="N33" s="13"/>
    </row>
    <row r="34" spans="1:18">
      <c r="A34" s="5"/>
      <c r="B34" s="5" t="s">
        <v>6</v>
      </c>
      <c r="C34" s="148"/>
      <c r="D34" s="148"/>
      <c r="E34" s="148"/>
      <c r="F34" s="28" t="s">
        <v>30</v>
      </c>
      <c r="G34" s="148"/>
      <c r="H34" s="148"/>
      <c r="I34" s="148"/>
      <c r="J34" s="27"/>
      <c r="K34" s="6" t="s">
        <v>37</v>
      </c>
      <c r="L34" s="6"/>
      <c r="M34" s="6"/>
      <c r="N34" s="13"/>
    </row>
    <row r="35" spans="1:18">
      <c r="A35" s="5"/>
      <c r="B35" s="5"/>
      <c r="C35" s="175"/>
      <c r="D35" s="175"/>
      <c r="E35" s="175"/>
      <c r="F35" s="28" t="s">
        <v>30</v>
      </c>
      <c r="G35" s="175"/>
      <c r="H35" s="175"/>
      <c r="I35" s="175"/>
      <c r="J35" s="31"/>
      <c r="K35" s="6" t="s">
        <v>37</v>
      </c>
      <c r="L35" s="6"/>
      <c r="M35" s="6"/>
      <c r="N35" s="13"/>
    </row>
    <row r="36" spans="1:18">
      <c r="A36" s="5"/>
      <c r="B36" s="5"/>
      <c r="C36" s="175"/>
      <c r="D36" s="175"/>
      <c r="E36" s="175"/>
      <c r="F36" s="104" t="s">
        <v>30</v>
      </c>
      <c r="G36" s="175"/>
      <c r="H36" s="175"/>
      <c r="I36" s="175"/>
      <c r="J36" s="31"/>
      <c r="K36" s="6" t="s">
        <v>37</v>
      </c>
      <c r="L36" s="6"/>
      <c r="M36" s="6"/>
      <c r="N36" s="13"/>
    </row>
    <row r="37" spans="1:18">
      <c r="A37" s="5"/>
      <c r="B37" s="5"/>
      <c r="C37" s="175"/>
      <c r="D37" s="175"/>
      <c r="E37" s="175"/>
      <c r="F37" s="104" t="s">
        <v>30</v>
      </c>
      <c r="G37" s="175"/>
      <c r="H37" s="175"/>
      <c r="I37" s="175"/>
      <c r="J37" s="31"/>
      <c r="K37" s="6" t="s">
        <v>37</v>
      </c>
      <c r="L37" s="6"/>
      <c r="M37" s="6"/>
      <c r="N37" s="13"/>
    </row>
    <row r="38" spans="1:18">
      <c r="A38" s="5"/>
      <c r="B38" s="5"/>
      <c r="C38" s="175"/>
      <c r="D38" s="175"/>
      <c r="E38" s="175"/>
      <c r="F38" s="104" t="s">
        <v>30</v>
      </c>
      <c r="G38" s="175"/>
      <c r="H38" s="175"/>
      <c r="I38" s="175"/>
      <c r="J38" s="31"/>
      <c r="K38" s="6" t="s">
        <v>37</v>
      </c>
      <c r="L38" s="6"/>
      <c r="M38" s="6"/>
      <c r="N38" s="13"/>
    </row>
    <row r="39" spans="1:18">
      <c r="A39" s="5"/>
      <c r="B39" s="5"/>
      <c r="C39" s="175"/>
      <c r="D39" s="175"/>
      <c r="E39" s="175"/>
      <c r="F39" s="104" t="s">
        <v>30</v>
      </c>
      <c r="G39" s="175"/>
      <c r="H39" s="175"/>
      <c r="I39" s="175"/>
      <c r="J39" s="31"/>
      <c r="K39" s="6" t="s">
        <v>37</v>
      </c>
      <c r="L39" s="6"/>
      <c r="M39" s="32"/>
      <c r="N39" s="33"/>
    </row>
    <row r="40" spans="1:18">
      <c r="A40" s="5"/>
      <c r="B40" s="5"/>
      <c r="C40" s="175"/>
      <c r="D40" s="175"/>
      <c r="E40" s="175"/>
      <c r="F40" s="104" t="s">
        <v>30</v>
      </c>
      <c r="G40" s="175"/>
      <c r="H40" s="175"/>
      <c r="I40" s="175"/>
      <c r="J40" s="31"/>
      <c r="K40" s="6" t="s">
        <v>37</v>
      </c>
      <c r="L40" s="110"/>
      <c r="M40" s="181">
        <f>M25</f>
        <v>640</v>
      </c>
      <c r="N40" s="182"/>
    </row>
    <row r="41" spans="1:18">
      <c r="A41" s="5"/>
      <c r="B41" s="5"/>
      <c r="C41" s="175"/>
      <c r="D41" s="175"/>
      <c r="E41" s="175"/>
      <c r="F41" s="104" t="s">
        <v>30</v>
      </c>
      <c r="G41" s="175"/>
      <c r="H41" s="175"/>
      <c r="I41" s="175"/>
      <c r="J41" s="31"/>
      <c r="K41" s="35"/>
      <c r="L41" s="36" t="s">
        <v>40</v>
      </c>
      <c r="M41" s="178">
        <v>1</v>
      </c>
      <c r="N41" s="179"/>
      <c r="R41" s="4" t="s">
        <v>41</v>
      </c>
    </row>
    <row r="42" spans="1:18">
      <c r="A42" s="5"/>
      <c r="B42" s="5"/>
      <c r="C42" s="175"/>
      <c r="D42" s="175"/>
      <c r="E42" s="175"/>
      <c r="F42" s="6"/>
      <c r="G42" s="175"/>
      <c r="H42" s="175"/>
      <c r="I42" s="175"/>
      <c r="J42" s="31"/>
      <c r="K42" s="176" t="s">
        <v>42</v>
      </c>
      <c r="L42" s="177"/>
      <c r="M42" s="178"/>
      <c r="N42" s="179"/>
      <c r="P42" s="144"/>
      <c r="Q42" s="144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80"/>
      <c r="I43" s="180"/>
      <c r="J43" s="41">
        <f>SUM(J27:J42)</f>
        <v>0</v>
      </c>
      <c r="K43" s="42"/>
      <c r="L43" s="105" t="s">
        <v>34</v>
      </c>
      <c r="M43" s="169">
        <f>J43*J44</f>
        <v>0</v>
      </c>
      <c r="N43" s="170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06" t="s">
        <v>44</v>
      </c>
      <c r="J44" s="46">
        <v>1.6</v>
      </c>
      <c r="K44" s="167" t="s">
        <v>45</v>
      </c>
      <c r="L44" s="168"/>
      <c r="M44" s="169"/>
      <c r="N44" s="170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05" t="s">
        <v>46</v>
      </c>
      <c r="M45" s="171"/>
      <c r="N45" s="172"/>
      <c r="P45" s="44"/>
      <c r="Q45" s="6"/>
    </row>
    <row r="46" spans="1:18">
      <c r="A46" s="5"/>
      <c r="B46" s="5" t="s">
        <v>47</v>
      </c>
      <c r="C46" s="6"/>
      <c r="D46" s="6"/>
      <c r="E46" s="110"/>
      <c r="F46" s="165">
        <v>0</v>
      </c>
      <c r="G46" s="166"/>
      <c r="H46" s="105"/>
      <c r="I46" s="105"/>
      <c r="J46" s="105"/>
      <c r="K46" s="6" t="s">
        <v>48</v>
      </c>
      <c r="L46" s="110"/>
      <c r="M46" s="173">
        <f>M43+M42+M40+M44+M45</f>
        <v>640</v>
      </c>
      <c r="N46" s="174"/>
      <c r="O46" s="48"/>
      <c r="P46" s="44"/>
      <c r="Q46" s="11"/>
    </row>
    <row r="47" spans="1:18">
      <c r="A47" s="5"/>
      <c r="B47" s="5" t="s">
        <v>49</v>
      </c>
      <c r="C47" s="6"/>
      <c r="D47" s="6"/>
      <c r="E47" s="110"/>
      <c r="F47" s="153">
        <v>0</v>
      </c>
      <c r="G47" s="154"/>
      <c r="H47" s="105"/>
      <c r="I47" s="105"/>
      <c r="J47" s="105"/>
      <c r="K47" s="6" t="s">
        <v>50</v>
      </c>
      <c r="L47" s="110"/>
      <c r="M47" s="173"/>
      <c r="N47" s="174"/>
      <c r="P47" s="44"/>
      <c r="Q47" s="11"/>
    </row>
    <row r="48" spans="1:18">
      <c r="A48" s="5"/>
      <c r="B48" s="5" t="s">
        <v>51</v>
      </c>
      <c r="C48" s="6"/>
      <c r="D48" s="6"/>
      <c r="E48" s="110"/>
      <c r="F48" s="163">
        <f>SUM(F46:G47)</f>
        <v>0</v>
      </c>
      <c r="G48" s="164"/>
      <c r="H48" s="105"/>
      <c r="I48" s="105"/>
      <c r="J48" s="105"/>
      <c r="K48" s="6"/>
      <c r="L48" s="110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110"/>
      <c r="F49" s="153">
        <v>0</v>
      </c>
      <c r="G49" s="154"/>
      <c r="H49" s="105"/>
      <c r="I49" s="105"/>
      <c r="J49" s="105"/>
      <c r="K49" s="6"/>
      <c r="L49" s="110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110"/>
      <c r="F50" s="163">
        <f>SUM(F48:G49)</f>
        <v>0</v>
      </c>
      <c r="G50" s="164"/>
      <c r="H50" s="105"/>
      <c r="I50" s="105"/>
      <c r="J50" s="105"/>
      <c r="K50" s="6"/>
      <c r="L50" s="110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110"/>
      <c r="F51" s="165">
        <v>0</v>
      </c>
      <c r="G51" s="166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110"/>
      <c r="F52" s="153">
        <v>0</v>
      </c>
      <c r="G52" s="154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110" t="s">
        <v>55</v>
      </c>
      <c r="F53" s="153">
        <v>0</v>
      </c>
      <c r="G53" s="154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110"/>
      <c r="F54" s="153">
        <v>0</v>
      </c>
      <c r="G54" s="154"/>
      <c r="H54" s="58"/>
      <c r="I54" s="54"/>
      <c r="J54" s="55"/>
      <c r="K54" s="55"/>
      <c r="L54" s="55"/>
      <c r="M54" s="55"/>
      <c r="N54" s="56"/>
      <c r="P54" s="144"/>
      <c r="Q54" s="144"/>
    </row>
    <row r="55" spans="1:17">
      <c r="A55" s="5"/>
      <c r="B55" s="5" t="s">
        <v>50</v>
      </c>
      <c r="C55" s="6"/>
      <c r="D55" s="6"/>
      <c r="E55" s="110"/>
      <c r="F55" s="155">
        <f>SUM(F50:G54)</f>
        <v>0</v>
      </c>
      <c r="G55" s="1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110"/>
      <c r="F56" s="157">
        <f>+M46-F55</f>
        <v>640</v>
      </c>
      <c r="G56" s="158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51</v>
      </c>
      <c r="C57" s="30"/>
      <c r="D57" s="30"/>
      <c r="E57" s="62"/>
      <c r="F57" s="159">
        <f>+F55+F56</f>
        <v>640</v>
      </c>
      <c r="G57" s="160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43" t="s">
        <v>58</v>
      </c>
      <c r="C58" s="144"/>
      <c r="D58" s="144"/>
      <c r="E58" s="144"/>
      <c r="F58" s="144"/>
      <c r="G58" s="144"/>
      <c r="H58" s="6"/>
      <c r="I58" s="161" t="s">
        <v>59</v>
      </c>
      <c r="J58" s="161"/>
      <c r="K58" s="161"/>
      <c r="L58" s="161"/>
      <c r="M58" s="161"/>
      <c r="N58" s="162"/>
      <c r="P58" s="44"/>
      <c r="Q58" s="11"/>
    </row>
    <row r="59" spans="1:17" ht="1.5" customHeight="1">
      <c r="A59" s="5"/>
      <c r="B59" s="103"/>
      <c r="C59" s="104"/>
      <c r="D59" s="104"/>
      <c r="E59" s="104"/>
      <c r="F59" s="104"/>
      <c r="G59" s="104"/>
      <c r="H59" s="6"/>
      <c r="I59" s="104"/>
      <c r="J59" s="104"/>
      <c r="K59" s="104"/>
      <c r="L59" s="104"/>
      <c r="M59" s="104"/>
      <c r="N59" s="108"/>
      <c r="P59" s="44"/>
      <c r="Q59" s="11" t="s">
        <v>60</v>
      </c>
    </row>
    <row r="60" spans="1:17" ht="11.25" hidden="1" customHeight="1">
      <c r="A60" s="5"/>
      <c r="B60" s="143"/>
      <c r="C60" s="144"/>
      <c r="D60" s="144"/>
      <c r="E60" s="144"/>
      <c r="F60" s="144"/>
      <c r="G60" s="144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47" t="s">
        <v>62</v>
      </c>
      <c r="C61" s="148"/>
      <c r="D61" s="148"/>
      <c r="E61" s="148"/>
      <c r="F61" s="148"/>
      <c r="G61" s="148"/>
      <c r="H61" s="6"/>
      <c r="I61" s="148" t="s">
        <v>73</v>
      </c>
      <c r="J61" s="148"/>
      <c r="K61" s="148"/>
      <c r="L61" s="148"/>
      <c r="M61" s="148"/>
      <c r="N61" s="149"/>
      <c r="P61" s="44"/>
      <c r="Q61" s="11"/>
    </row>
    <row r="62" spans="1:17">
      <c r="A62" s="5"/>
      <c r="B62" s="143" t="s">
        <v>60</v>
      </c>
      <c r="C62" s="144"/>
      <c r="D62" s="144"/>
      <c r="E62" s="144"/>
      <c r="F62" s="144"/>
      <c r="G62" s="144"/>
      <c r="H62" s="6"/>
      <c r="I62" s="143" t="s">
        <v>60</v>
      </c>
      <c r="J62" s="144"/>
      <c r="K62" s="144"/>
      <c r="L62" s="144"/>
      <c r="M62" s="144"/>
      <c r="N62" s="144"/>
      <c r="P62" s="6"/>
      <c r="Q62" s="6"/>
    </row>
    <row r="63" spans="1:17" ht="26.25" customHeight="1">
      <c r="A63" s="5"/>
      <c r="B63" s="150" t="s">
        <v>64</v>
      </c>
      <c r="C63" s="151"/>
      <c r="D63" s="151"/>
      <c r="E63" s="151"/>
      <c r="F63" s="151"/>
      <c r="G63" s="151"/>
      <c r="H63" s="6"/>
      <c r="I63" s="151" t="s">
        <v>128</v>
      </c>
      <c r="J63" s="151"/>
      <c r="K63" s="151"/>
      <c r="L63" s="151"/>
      <c r="M63" s="151"/>
      <c r="N63" s="152"/>
      <c r="P63" s="6"/>
      <c r="Q63" s="6"/>
    </row>
    <row r="64" spans="1:17" ht="2.25" customHeight="1">
      <c r="A64" s="5"/>
      <c r="B64" s="143" t="s">
        <v>66</v>
      </c>
      <c r="C64" s="144"/>
      <c r="D64" s="144"/>
      <c r="E64" s="144"/>
      <c r="F64" s="144"/>
      <c r="G64" s="144"/>
      <c r="H64" s="6"/>
      <c r="I64" s="145"/>
      <c r="J64" s="145"/>
      <c r="K64" s="145"/>
      <c r="L64" s="145"/>
      <c r="M64" s="145"/>
      <c r="N64" s="146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67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68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C27:E27"/>
    <mergeCell ref="G27:I27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T24" sqref="T24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9">
        <v>17</v>
      </c>
      <c r="N2" s="201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80" t="s">
        <v>1</v>
      </c>
      <c r="M3" s="21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06"/>
      <c r="M4" s="106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06" t="s">
        <v>3</v>
      </c>
      <c r="M5" s="106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19</v>
      </c>
      <c r="K8" s="104" t="s">
        <v>6</v>
      </c>
      <c r="L8" s="148" t="s">
        <v>69</v>
      </c>
      <c r="M8" s="148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4" t="s">
        <v>7</v>
      </c>
      <c r="L9" s="144"/>
      <c r="M9" s="173">
        <f>M46</f>
        <v>3699.2</v>
      </c>
      <c r="N9" s="174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9"/>
      <c r="B11" s="216">
        <f>$M$9</f>
        <v>3699.2</v>
      </c>
      <c r="C11" s="217"/>
      <c r="D11" s="218" t="s">
        <v>126</v>
      </c>
      <c r="E11" s="218"/>
      <c r="F11" s="218"/>
      <c r="G11" s="218"/>
      <c r="H11" s="218"/>
      <c r="I11" s="218"/>
      <c r="J11" s="218"/>
      <c r="K11" s="218"/>
      <c r="L11" s="218"/>
      <c r="M11" s="218"/>
      <c r="N11" s="219"/>
    </row>
    <row r="12" spans="1:22">
      <c r="A12" s="5"/>
      <c r="B12" s="5" t="s">
        <v>10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11</v>
      </c>
      <c r="T12" s="4" t="s">
        <v>12</v>
      </c>
    </row>
    <row r="13" spans="1:22" ht="12.75" customHeight="1">
      <c r="A13" s="5"/>
      <c r="B13" s="207" t="s">
        <v>125</v>
      </c>
      <c r="C13" s="208"/>
      <c r="D13" s="208"/>
      <c r="E13" s="208"/>
      <c r="F13" s="208"/>
      <c r="G13" s="208"/>
      <c r="H13" s="208"/>
      <c r="I13" s="208"/>
      <c r="J13" s="208"/>
      <c r="K13" s="208"/>
      <c r="L13" s="208"/>
      <c r="M13" s="208"/>
      <c r="N13" s="209"/>
    </row>
    <row r="14" spans="1:22">
      <c r="A14" s="5"/>
      <c r="B14" s="207"/>
      <c r="C14" s="208"/>
      <c r="D14" s="208"/>
      <c r="E14" s="208"/>
      <c r="F14" s="208"/>
      <c r="G14" s="208"/>
      <c r="H14" s="208"/>
      <c r="I14" s="208"/>
      <c r="J14" s="208"/>
      <c r="K14" s="208"/>
      <c r="L14" s="208"/>
      <c r="M14" s="208"/>
      <c r="N14" s="209"/>
      <c r="V14" s="4" t="s">
        <v>12</v>
      </c>
    </row>
    <row r="15" spans="1:22">
      <c r="A15" s="5"/>
      <c r="B15" s="207"/>
      <c r="C15" s="208"/>
      <c r="D15" s="208"/>
      <c r="E15" s="208"/>
      <c r="F15" s="208"/>
      <c r="G15" s="208"/>
      <c r="H15" s="208"/>
      <c r="I15" s="208"/>
      <c r="J15" s="208"/>
      <c r="K15" s="208"/>
      <c r="L15" s="208"/>
      <c r="M15" s="208"/>
      <c r="N15" s="209"/>
    </row>
    <row r="16" spans="1:22">
      <c r="A16" s="5"/>
      <c r="B16" s="5" t="s">
        <v>13</v>
      </c>
      <c r="C16" s="6"/>
      <c r="D16" s="6"/>
      <c r="E16" s="107">
        <v>26</v>
      </c>
      <c r="F16" s="104" t="s">
        <v>6</v>
      </c>
      <c r="G16" s="210" t="s">
        <v>14</v>
      </c>
      <c r="H16" s="148"/>
      <c r="I16" s="104" t="s">
        <v>15</v>
      </c>
      <c r="J16" s="107">
        <v>28</v>
      </c>
      <c r="K16" s="104" t="s">
        <v>16</v>
      </c>
      <c r="L16" s="210" t="s">
        <v>14</v>
      </c>
      <c r="M16" s="148"/>
      <c r="N16" s="13">
        <v>2020</v>
      </c>
      <c r="P16" s="19"/>
    </row>
    <row r="17" spans="1:22" ht="12" thickBot="1">
      <c r="A17" s="5"/>
      <c r="B17" s="193"/>
      <c r="C17" s="194"/>
      <c r="D17" s="194"/>
      <c r="E17" s="194"/>
      <c r="F17" s="194"/>
      <c r="G17" s="194"/>
      <c r="H17" s="194"/>
      <c r="I17" s="194"/>
      <c r="J17" s="194"/>
      <c r="K17" s="194"/>
      <c r="L17" s="194"/>
      <c r="M17" s="194"/>
      <c r="N17" s="195"/>
    </row>
    <row r="18" spans="1:22" ht="12" thickBot="1">
      <c r="A18" s="5"/>
      <c r="B18" s="143" t="s">
        <v>17</v>
      </c>
      <c r="C18" s="211"/>
      <c r="D18" s="20"/>
      <c r="E18" s="212" t="s">
        <v>18</v>
      </c>
      <c r="F18" s="213"/>
      <c r="G18" s="214"/>
      <c r="H18" s="20" t="s">
        <v>19</v>
      </c>
      <c r="I18" s="212" t="s">
        <v>20</v>
      </c>
      <c r="J18" s="214"/>
      <c r="K18" s="20"/>
      <c r="L18" s="212" t="s">
        <v>21</v>
      </c>
      <c r="M18" s="214"/>
      <c r="N18" s="20"/>
      <c r="V18" s="4" t="s">
        <v>12</v>
      </c>
    </row>
    <row r="19" spans="1:22">
      <c r="A19" s="5"/>
      <c r="B19" s="193" t="s">
        <v>3</v>
      </c>
      <c r="C19" s="194"/>
      <c r="D19" s="194"/>
      <c r="E19" s="194"/>
      <c r="F19" s="194"/>
      <c r="G19" s="194"/>
      <c r="H19" s="194"/>
      <c r="I19" s="194"/>
      <c r="J19" s="194"/>
      <c r="K19" s="194"/>
      <c r="L19" s="194"/>
      <c r="M19" s="194"/>
      <c r="N19" s="195"/>
      <c r="Q19" s="4" t="s">
        <v>12</v>
      </c>
    </row>
    <row r="20" spans="1:22" ht="12.75" customHeight="1">
      <c r="A20" s="5"/>
      <c r="B20" s="196"/>
      <c r="C20" s="197"/>
      <c r="D20" s="197"/>
      <c r="E20" s="198"/>
      <c r="F20" s="199"/>
      <c r="G20" s="175"/>
      <c r="H20" s="175"/>
      <c r="I20" s="200"/>
      <c r="J20" s="199"/>
      <c r="K20" s="200"/>
      <c r="L20" s="199"/>
      <c r="M20" s="175"/>
      <c r="N20" s="201"/>
      <c r="Q20" s="4" t="s">
        <v>12</v>
      </c>
    </row>
    <row r="21" spans="1:22">
      <c r="A21" s="5"/>
      <c r="B21" s="202" t="s">
        <v>22</v>
      </c>
      <c r="C21" s="203"/>
      <c r="D21" s="203"/>
      <c r="E21" s="204"/>
      <c r="F21" s="205" t="s">
        <v>23</v>
      </c>
      <c r="G21" s="203"/>
      <c r="H21" s="203"/>
      <c r="I21" s="204"/>
      <c r="J21" s="205" t="s">
        <v>24</v>
      </c>
      <c r="K21" s="204"/>
      <c r="L21" s="205" t="s">
        <v>25</v>
      </c>
      <c r="M21" s="203"/>
      <c r="N21" s="206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104"/>
      <c r="F23" s="148" t="s">
        <v>28</v>
      </c>
      <c r="G23" s="148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>
        <v>2</v>
      </c>
      <c r="E24" s="104" t="s">
        <v>30</v>
      </c>
      <c r="F24" s="169">
        <v>1120</v>
      </c>
      <c r="G24" s="185"/>
      <c r="H24" s="6" t="s">
        <v>31</v>
      </c>
      <c r="I24" s="6"/>
      <c r="J24" s="24"/>
      <c r="K24" s="6"/>
      <c r="L24" s="6"/>
      <c r="M24" s="186"/>
      <c r="N24" s="187"/>
    </row>
    <row r="25" spans="1:22">
      <c r="A25" s="5"/>
      <c r="B25" s="5" t="s">
        <v>29</v>
      </c>
      <c r="C25" s="6"/>
      <c r="D25" s="23">
        <v>1</v>
      </c>
      <c r="E25" s="104" t="s">
        <v>30</v>
      </c>
      <c r="F25" s="188">
        <v>640</v>
      </c>
      <c r="G25" s="188"/>
      <c r="H25" s="6" t="s">
        <v>32</v>
      </c>
      <c r="I25" s="6"/>
      <c r="J25" s="11"/>
      <c r="K25" s="6" t="s">
        <v>33</v>
      </c>
      <c r="L25" s="6"/>
      <c r="M25" s="189">
        <f>D24*F24+D25*F25</f>
        <v>2880</v>
      </c>
      <c r="N25" s="189"/>
    </row>
    <row r="26" spans="1:22">
      <c r="A26" s="5"/>
      <c r="B26" s="22" t="s">
        <v>34</v>
      </c>
      <c r="C26" s="6"/>
      <c r="D26" s="25"/>
      <c r="E26" s="104"/>
      <c r="F26" s="190"/>
      <c r="G26" s="190"/>
      <c r="H26" s="6"/>
      <c r="I26" s="6"/>
      <c r="J26" s="6"/>
      <c r="K26" s="6"/>
      <c r="L26" s="11"/>
      <c r="M26" s="191"/>
      <c r="N26" s="192"/>
    </row>
    <row r="27" spans="1:22" ht="12">
      <c r="A27" s="5"/>
      <c r="B27" s="5" t="s">
        <v>6</v>
      </c>
      <c r="C27" s="148" t="s">
        <v>35</v>
      </c>
      <c r="D27" s="148"/>
      <c r="E27" s="148"/>
      <c r="F27" s="104" t="s">
        <v>30</v>
      </c>
      <c r="G27" s="148" t="s">
        <v>36</v>
      </c>
      <c r="H27" s="148"/>
      <c r="I27" s="148"/>
      <c r="J27" s="27">
        <v>197</v>
      </c>
      <c r="K27" s="6" t="s">
        <v>37</v>
      </c>
      <c r="L27" s="6"/>
      <c r="M27" s="183"/>
      <c r="N27" s="184"/>
    </row>
    <row r="28" spans="1:22">
      <c r="A28" s="5"/>
      <c r="B28" s="5" t="s">
        <v>6</v>
      </c>
      <c r="C28" s="148" t="s">
        <v>36</v>
      </c>
      <c r="D28" s="148"/>
      <c r="E28" s="148"/>
      <c r="F28" s="28" t="s">
        <v>30</v>
      </c>
      <c r="G28" s="148" t="s">
        <v>38</v>
      </c>
      <c r="H28" s="148"/>
      <c r="I28" s="148"/>
      <c r="J28" s="27">
        <v>4</v>
      </c>
      <c r="K28" s="6" t="s">
        <v>37</v>
      </c>
      <c r="L28" s="6"/>
      <c r="M28" s="6"/>
      <c r="N28" s="29"/>
    </row>
    <row r="29" spans="1:22">
      <c r="A29" s="5"/>
      <c r="B29" s="5" t="s">
        <v>6</v>
      </c>
      <c r="C29" s="148" t="s">
        <v>36</v>
      </c>
      <c r="D29" s="148"/>
      <c r="E29" s="148"/>
      <c r="F29" s="104" t="s">
        <v>30</v>
      </c>
      <c r="G29" s="148" t="s">
        <v>38</v>
      </c>
      <c r="H29" s="148"/>
      <c r="I29" s="148"/>
      <c r="J29" s="27">
        <v>4</v>
      </c>
      <c r="K29" s="6" t="s">
        <v>37</v>
      </c>
      <c r="L29" s="6"/>
      <c r="M29" s="6"/>
      <c r="N29" s="13"/>
    </row>
    <row r="30" spans="1:22">
      <c r="A30" s="5"/>
      <c r="B30" s="5" t="s">
        <v>6</v>
      </c>
      <c r="C30" s="175" t="s">
        <v>38</v>
      </c>
      <c r="D30" s="175"/>
      <c r="E30" s="175"/>
      <c r="F30" s="28" t="s">
        <v>30</v>
      </c>
      <c r="G30" s="148" t="s">
        <v>36</v>
      </c>
      <c r="H30" s="148"/>
      <c r="I30" s="148"/>
      <c r="J30" s="27">
        <v>4</v>
      </c>
      <c r="K30" s="6" t="s">
        <v>37</v>
      </c>
      <c r="L30" s="6"/>
      <c r="M30" s="6"/>
      <c r="N30" s="13"/>
    </row>
    <row r="31" spans="1:22" ht="11.25" customHeight="1">
      <c r="A31" s="5"/>
      <c r="B31" s="5" t="s">
        <v>6</v>
      </c>
      <c r="C31" s="175" t="s">
        <v>36</v>
      </c>
      <c r="D31" s="175"/>
      <c r="E31" s="175"/>
      <c r="F31" s="104" t="s">
        <v>30</v>
      </c>
      <c r="G31" s="148" t="s">
        <v>38</v>
      </c>
      <c r="H31" s="148"/>
      <c r="I31" s="148"/>
      <c r="J31" s="27">
        <v>4</v>
      </c>
      <c r="K31" s="6" t="s">
        <v>37</v>
      </c>
      <c r="L31" s="6"/>
      <c r="M31" s="6"/>
      <c r="N31" s="13"/>
    </row>
    <row r="32" spans="1:22">
      <c r="A32" s="5"/>
      <c r="B32" s="5" t="s">
        <v>6</v>
      </c>
      <c r="C32" s="148" t="s">
        <v>38</v>
      </c>
      <c r="D32" s="148"/>
      <c r="E32" s="148"/>
      <c r="F32" s="28" t="s">
        <v>30</v>
      </c>
      <c r="G32" s="148" t="s">
        <v>35</v>
      </c>
      <c r="H32" s="148"/>
      <c r="I32" s="148"/>
      <c r="J32" s="27">
        <v>199</v>
      </c>
      <c r="K32" s="6" t="s">
        <v>37</v>
      </c>
      <c r="L32" s="6"/>
      <c r="M32" s="6"/>
      <c r="N32" s="13"/>
    </row>
    <row r="33" spans="1:18" ht="11.25" customHeight="1">
      <c r="A33" s="5"/>
      <c r="B33" s="5" t="s">
        <v>6</v>
      </c>
      <c r="C33" s="175" t="s">
        <v>39</v>
      </c>
      <c r="D33" s="175"/>
      <c r="E33" s="175"/>
      <c r="F33" s="28" t="s">
        <v>30</v>
      </c>
      <c r="G33" s="175" t="s">
        <v>39</v>
      </c>
      <c r="H33" s="175"/>
      <c r="I33" s="175"/>
      <c r="J33" s="30">
        <v>100</v>
      </c>
      <c r="K33" s="6" t="s">
        <v>37</v>
      </c>
      <c r="L33" s="6"/>
      <c r="M33" s="6"/>
      <c r="N33" s="13"/>
    </row>
    <row r="34" spans="1:18">
      <c r="A34" s="5"/>
      <c r="B34" s="5" t="s">
        <v>6</v>
      </c>
      <c r="C34" s="148"/>
      <c r="D34" s="148"/>
      <c r="E34" s="148"/>
      <c r="F34" s="28" t="s">
        <v>30</v>
      </c>
      <c r="G34" s="148"/>
      <c r="H34" s="148"/>
      <c r="I34" s="148"/>
      <c r="J34" s="27"/>
      <c r="K34" s="6" t="s">
        <v>37</v>
      </c>
      <c r="L34" s="6"/>
      <c r="M34" s="6"/>
      <c r="N34" s="13"/>
    </row>
    <row r="35" spans="1:18">
      <c r="A35" s="5"/>
      <c r="B35" s="5"/>
      <c r="C35" s="175"/>
      <c r="D35" s="175"/>
      <c r="E35" s="175"/>
      <c r="F35" s="28" t="s">
        <v>30</v>
      </c>
      <c r="G35" s="175"/>
      <c r="H35" s="175"/>
      <c r="I35" s="175"/>
      <c r="J35" s="31"/>
      <c r="K35" s="6" t="s">
        <v>37</v>
      </c>
      <c r="L35" s="6"/>
      <c r="M35" s="6"/>
      <c r="N35" s="13"/>
    </row>
    <row r="36" spans="1:18">
      <c r="A36" s="5"/>
      <c r="B36" s="5"/>
      <c r="C36" s="175"/>
      <c r="D36" s="175"/>
      <c r="E36" s="175"/>
      <c r="F36" s="104" t="s">
        <v>30</v>
      </c>
      <c r="G36" s="175"/>
      <c r="H36" s="175"/>
      <c r="I36" s="175"/>
      <c r="J36" s="31"/>
      <c r="K36" s="6" t="s">
        <v>37</v>
      </c>
      <c r="L36" s="6"/>
      <c r="M36" s="6"/>
      <c r="N36" s="13"/>
    </row>
    <row r="37" spans="1:18">
      <c r="A37" s="5"/>
      <c r="B37" s="5"/>
      <c r="C37" s="175"/>
      <c r="D37" s="175"/>
      <c r="E37" s="175"/>
      <c r="F37" s="104" t="s">
        <v>30</v>
      </c>
      <c r="G37" s="175"/>
      <c r="H37" s="175"/>
      <c r="I37" s="175"/>
      <c r="J37" s="31"/>
      <c r="K37" s="6" t="s">
        <v>37</v>
      </c>
      <c r="L37" s="6"/>
      <c r="M37" s="6"/>
      <c r="N37" s="13"/>
    </row>
    <row r="38" spans="1:18">
      <c r="A38" s="5"/>
      <c r="B38" s="5"/>
      <c r="C38" s="175"/>
      <c r="D38" s="175"/>
      <c r="E38" s="175"/>
      <c r="F38" s="104" t="s">
        <v>30</v>
      </c>
      <c r="G38" s="175"/>
      <c r="H38" s="175"/>
      <c r="I38" s="175"/>
      <c r="J38" s="31"/>
      <c r="K38" s="6" t="s">
        <v>37</v>
      </c>
      <c r="L38" s="6"/>
      <c r="M38" s="6"/>
      <c r="N38" s="13"/>
    </row>
    <row r="39" spans="1:18">
      <c r="A39" s="5"/>
      <c r="B39" s="5"/>
      <c r="C39" s="175"/>
      <c r="D39" s="175"/>
      <c r="E39" s="175"/>
      <c r="F39" s="104" t="s">
        <v>30</v>
      </c>
      <c r="G39" s="175"/>
      <c r="H39" s="175"/>
      <c r="I39" s="175"/>
      <c r="J39" s="31"/>
      <c r="K39" s="6" t="s">
        <v>37</v>
      </c>
      <c r="L39" s="6"/>
      <c r="M39" s="32"/>
      <c r="N39" s="33"/>
    </row>
    <row r="40" spans="1:18">
      <c r="A40" s="5"/>
      <c r="B40" s="5"/>
      <c r="C40" s="175"/>
      <c r="D40" s="175"/>
      <c r="E40" s="175"/>
      <c r="F40" s="104" t="s">
        <v>30</v>
      </c>
      <c r="G40" s="175"/>
      <c r="H40" s="175"/>
      <c r="I40" s="175"/>
      <c r="J40" s="31"/>
      <c r="K40" s="6" t="s">
        <v>37</v>
      </c>
      <c r="L40" s="110"/>
      <c r="M40" s="181">
        <f>M25</f>
        <v>2880</v>
      </c>
      <c r="N40" s="182"/>
    </row>
    <row r="41" spans="1:18">
      <c r="A41" s="5"/>
      <c r="B41" s="5"/>
      <c r="C41" s="175"/>
      <c r="D41" s="175"/>
      <c r="E41" s="175"/>
      <c r="F41" s="104" t="s">
        <v>30</v>
      </c>
      <c r="G41" s="175"/>
      <c r="H41" s="175"/>
      <c r="I41" s="175"/>
      <c r="J41" s="31"/>
      <c r="K41" s="35"/>
      <c r="L41" s="36" t="s">
        <v>40</v>
      </c>
      <c r="M41" s="178">
        <v>1</v>
      </c>
      <c r="N41" s="179"/>
      <c r="R41" s="4" t="s">
        <v>41</v>
      </c>
    </row>
    <row r="42" spans="1:18">
      <c r="A42" s="5"/>
      <c r="B42" s="5"/>
      <c r="C42" s="175"/>
      <c r="D42" s="175"/>
      <c r="E42" s="175"/>
      <c r="F42" s="6"/>
      <c r="G42" s="175"/>
      <c r="H42" s="175"/>
      <c r="I42" s="175"/>
      <c r="J42" s="31"/>
      <c r="K42" s="176" t="s">
        <v>42</v>
      </c>
      <c r="L42" s="177"/>
      <c r="M42" s="178"/>
      <c r="N42" s="179"/>
      <c r="P42" s="144"/>
      <c r="Q42" s="144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80"/>
      <c r="I43" s="180"/>
      <c r="J43" s="41">
        <f>SUM(J27:J42)</f>
        <v>512</v>
      </c>
      <c r="K43" s="42"/>
      <c r="L43" s="105" t="s">
        <v>34</v>
      </c>
      <c r="M43" s="169">
        <f>J43*J44</f>
        <v>819.2</v>
      </c>
      <c r="N43" s="170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06" t="s">
        <v>44</v>
      </c>
      <c r="J44" s="46">
        <v>1.6</v>
      </c>
      <c r="K44" s="167" t="s">
        <v>45</v>
      </c>
      <c r="L44" s="168"/>
      <c r="M44" s="169"/>
      <c r="N44" s="170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05" t="s">
        <v>46</v>
      </c>
      <c r="M45" s="171"/>
      <c r="N45" s="172"/>
      <c r="P45" s="44"/>
      <c r="Q45" s="6"/>
    </row>
    <row r="46" spans="1:18">
      <c r="A46" s="5"/>
      <c r="B46" s="5" t="s">
        <v>47</v>
      </c>
      <c r="C46" s="6"/>
      <c r="D46" s="6"/>
      <c r="E46" s="110"/>
      <c r="F46" s="165">
        <v>0</v>
      </c>
      <c r="G46" s="166"/>
      <c r="H46" s="105"/>
      <c r="I46" s="105"/>
      <c r="J46" s="105"/>
      <c r="K46" s="6" t="s">
        <v>48</v>
      </c>
      <c r="L46" s="110"/>
      <c r="M46" s="173">
        <f>M43+M42+M40+M44+M45</f>
        <v>3699.2</v>
      </c>
      <c r="N46" s="174"/>
      <c r="O46" s="48"/>
      <c r="P46" s="44"/>
      <c r="Q46" s="11"/>
    </row>
    <row r="47" spans="1:18">
      <c r="A47" s="5"/>
      <c r="B47" s="5" t="s">
        <v>49</v>
      </c>
      <c r="C47" s="6"/>
      <c r="D47" s="6"/>
      <c r="E47" s="110"/>
      <c r="F47" s="153">
        <v>0</v>
      </c>
      <c r="G47" s="154"/>
      <c r="H47" s="105"/>
      <c r="I47" s="105"/>
      <c r="J47" s="105"/>
      <c r="K47" s="6" t="s">
        <v>50</v>
      </c>
      <c r="L47" s="110"/>
      <c r="M47" s="173"/>
      <c r="N47" s="174"/>
      <c r="P47" s="44"/>
      <c r="Q47" s="11"/>
    </row>
    <row r="48" spans="1:18">
      <c r="A48" s="5"/>
      <c r="B48" s="5" t="s">
        <v>51</v>
      </c>
      <c r="C48" s="6"/>
      <c r="D48" s="6"/>
      <c r="E48" s="110"/>
      <c r="F48" s="163">
        <f>SUM(F46:G47)</f>
        <v>0</v>
      </c>
      <c r="G48" s="164"/>
      <c r="H48" s="105"/>
      <c r="I48" s="105"/>
      <c r="J48" s="105"/>
      <c r="K48" s="6"/>
      <c r="L48" s="110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110"/>
      <c r="F49" s="153">
        <v>0</v>
      </c>
      <c r="G49" s="154"/>
      <c r="H49" s="105"/>
      <c r="I49" s="105"/>
      <c r="J49" s="105"/>
      <c r="K49" s="6"/>
      <c r="L49" s="110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110"/>
      <c r="F50" s="163">
        <f>SUM(F48:G49)</f>
        <v>0</v>
      </c>
      <c r="G50" s="164"/>
      <c r="H50" s="105"/>
      <c r="I50" s="105"/>
      <c r="J50" s="105"/>
      <c r="K50" s="6"/>
      <c r="L50" s="110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110"/>
      <c r="F51" s="165">
        <v>0</v>
      </c>
      <c r="G51" s="166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110"/>
      <c r="F52" s="153">
        <v>0</v>
      </c>
      <c r="G52" s="154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110" t="s">
        <v>55</v>
      </c>
      <c r="F53" s="153">
        <v>0</v>
      </c>
      <c r="G53" s="154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110"/>
      <c r="F54" s="153">
        <v>0</v>
      </c>
      <c r="G54" s="154"/>
      <c r="H54" s="58"/>
      <c r="I54" s="54"/>
      <c r="J54" s="55"/>
      <c r="K54" s="55"/>
      <c r="L54" s="55"/>
      <c r="M54" s="55"/>
      <c r="N54" s="56"/>
      <c r="P54" s="144"/>
      <c r="Q54" s="144"/>
    </row>
    <row r="55" spans="1:17">
      <c r="A55" s="5"/>
      <c r="B55" s="5" t="s">
        <v>50</v>
      </c>
      <c r="C55" s="6"/>
      <c r="D55" s="6"/>
      <c r="E55" s="110"/>
      <c r="F55" s="155">
        <f>SUM(F50:G54)</f>
        <v>0</v>
      </c>
      <c r="G55" s="1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110"/>
      <c r="F56" s="157">
        <f>+M46-F55</f>
        <v>3699.2</v>
      </c>
      <c r="G56" s="158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51</v>
      </c>
      <c r="C57" s="30"/>
      <c r="D57" s="30"/>
      <c r="E57" s="62"/>
      <c r="F57" s="159">
        <f>+F55+F56</f>
        <v>3699.2</v>
      </c>
      <c r="G57" s="160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43" t="s">
        <v>58</v>
      </c>
      <c r="C58" s="144"/>
      <c r="D58" s="144"/>
      <c r="E58" s="144"/>
      <c r="F58" s="144"/>
      <c r="G58" s="144"/>
      <c r="H58" s="6"/>
      <c r="I58" s="161" t="s">
        <v>59</v>
      </c>
      <c r="J58" s="161"/>
      <c r="K58" s="161"/>
      <c r="L58" s="161"/>
      <c r="M58" s="161"/>
      <c r="N58" s="162"/>
      <c r="P58" s="44"/>
      <c r="Q58" s="11"/>
    </row>
    <row r="59" spans="1:17" ht="1.5" customHeight="1">
      <c r="A59" s="5"/>
      <c r="B59" s="103"/>
      <c r="C59" s="104"/>
      <c r="D59" s="104"/>
      <c r="E59" s="104"/>
      <c r="F59" s="104"/>
      <c r="G59" s="104"/>
      <c r="H59" s="6"/>
      <c r="I59" s="104"/>
      <c r="J59" s="104"/>
      <c r="K59" s="104"/>
      <c r="L59" s="104"/>
      <c r="M59" s="104"/>
      <c r="N59" s="108"/>
      <c r="P59" s="44"/>
      <c r="Q59" s="11" t="s">
        <v>60</v>
      </c>
    </row>
    <row r="60" spans="1:17" ht="11.25" hidden="1" customHeight="1">
      <c r="A60" s="5"/>
      <c r="B60" s="143"/>
      <c r="C60" s="144"/>
      <c r="D60" s="144"/>
      <c r="E60" s="144"/>
      <c r="F60" s="144"/>
      <c r="G60" s="144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47" t="s">
        <v>62</v>
      </c>
      <c r="C61" s="148"/>
      <c r="D61" s="148"/>
      <c r="E61" s="148"/>
      <c r="F61" s="148"/>
      <c r="G61" s="148"/>
      <c r="H61" s="6"/>
      <c r="I61" s="148" t="s">
        <v>63</v>
      </c>
      <c r="J61" s="148"/>
      <c r="K61" s="148"/>
      <c r="L61" s="148"/>
      <c r="M61" s="148"/>
      <c r="N61" s="149"/>
      <c r="P61" s="44"/>
      <c r="Q61" s="11"/>
    </row>
    <row r="62" spans="1:17">
      <c r="A62" s="5"/>
      <c r="B62" s="143" t="s">
        <v>60</v>
      </c>
      <c r="C62" s="144"/>
      <c r="D62" s="144"/>
      <c r="E62" s="144"/>
      <c r="F62" s="144"/>
      <c r="G62" s="144"/>
      <c r="H62" s="6"/>
      <c r="I62" s="143" t="s">
        <v>60</v>
      </c>
      <c r="J62" s="144"/>
      <c r="K62" s="144"/>
      <c r="L62" s="144"/>
      <c r="M62" s="144"/>
      <c r="N62" s="144"/>
      <c r="P62" s="6"/>
      <c r="Q62" s="6"/>
    </row>
    <row r="63" spans="1:17" ht="26.25" customHeight="1">
      <c r="A63" s="5"/>
      <c r="B63" s="150" t="s">
        <v>64</v>
      </c>
      <c r="C63" s="151"/>
      <c r="D63" s="151"/>
      <c r="E63" s="151"/>
      <c r="F63" s="151"/>
      <c r="G63" s="151"/>
      <c r="H63" s="6"/>
      <c r="I63" s="151" t="s">
        <v>65</v>
      </c>
      <c r="J63" s="151"/>
      <c r="K63" s="151"/>
      <c r="L63" s="151"/>
      <c r="M63" s="151"/>
      <c r="N63" s="152"/>
      <c r="P63" s="6"/>
      <c r="Q63" s="6"/>
    </row>
    <row r="64" spans="1:17" ht="2.25" customHeight="1">
      <c r="A64" s="5"/>
      <c r="B64" s="143" t="s">
        <v>66</v>
      </c>
      <c r="C64" s="144"/>
      <c r="D64" s="144"/>
      <c r="E64" s="144"/>
      <c r="F64" s="144"/>
      <c r="G64" s="144"/>
      <c r="H64" s="6"/>
      <c r="I64" s="145"/>
      <c r="J64" s="145"/>
      <c r="K64" s="145"/>
      <c r="L64" s="145"/>
      <c r="M64" s="145"/>
      <c r="N64" s="146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67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68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C27:E27"/>
    <mergeCell ref="G27:I27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9">
        <v>16</v>
      </c>
      <c r="N2" s="201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80" t="s">
        <v>1</v>
      </c>
      <c r="M3" s="21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8"/>
      <c r="M4" s="98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8" t="s">
        <v>3</v>
      </c>
      <c r="M5" s="98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17</v>
      </c>
      <c r="K8" s="96" t="s">
        <v>6</v>
      </c>
      <c r="L8" s="148" t="s">
        <v>69</v>
      </c>
      <c r="M8" s="148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4" t="s">
        <v>7</v>
      </c>
      <c r="L9" s="144"/>
      <c r="M9" s="173">
        <f>M46</f>
        <v>1760</v>
      </c>
      <c r="N9" s="174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1"/>
      <c r="B11" s="216">
        <f>$M$9</f>
        <v>1760</v>
      </c>
      <c r="C11" s="217"/>
      <c r="D11" s="218" t="s">
        <v>121</v>
      </c>
      <c r="E11" s="218"/>
      <c r="F11" s="218"/>
      <c r="G11" s="218"/>
      <c r="H11" s="218"/>
      <c r="I11" s="218"/>
      <c r="J11" s="218"/>
      <c r="K11" s="218"/>
      <c r="L11" s="218"/>
      <c r="M11" s="218"/>
      <c r="N11" s="219"/>
    </row>
    <row r="12" spans="1:22">
      <c r="A12" s="5"/>
      <c r="B12" s="5" t="s">
        <v>10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11</v>
      </c>
      <c r="T12" s="4" t="s">
        <v>12</v>
      </c>
    </row>
    <row r="13" spans="1:22" ht="12.75" customHeight="1">
      <c r="A13" s="5"/>
      <c r="B13" s="207" t="s">
        <v>119</v>
      </c>
      <c r="C13" s="208"/>
      <c r="D13" s="208"/>
      <c r="E13" s="208"/>
      <c r="F13" s="208"/>
      <c r="G13" s="208"/>
      <c r="H13" s="208"/>
      <c r="I13" s="208"/>
      <c r="J13" s="208"/>
      <c r="K13" s="208"/>
      <c r="L13" s="208"/>
      <c r="M13" s="208"/>
      <c r="N13" s="209"/>
    </row>
    <row r="14" spans="1:22">
      <c r="A14" s="5"/>
      <c r="B14" s="207"/>
      <c r="C14" s="208"/>
      <c r="D14" s="208"/>
      <c r="E14" s="208"/>
      <c r="F14" s="208"/>
      <c r="G14" s="208"/>
      <c r="H14" s="208"/>
      <c r="I14" s="208"/>
      <c r="J14" s="208"/>
      <c r="K14" s="208"/>
      <c r="L14" s="208"/>
      <c r="M14" s="208"/>
      <c r="N14" s="209"/>
      <c r="V14" s="4" t="s">
        <v>12</v>
      </c>
    </row>
    <row r="15" spans="1:22">
      <c r="A15" s="5"/>
      <c r="B15" s="207"/>
      <c r="C15" s="208"/>
      <c r="D15" s="208"/>
      <c r="E15" s="208"/>
      <c r="F15" s="208"/>
      <c r="G15" s="208"/>
      <c r="H15" s="208"/>
      <c r="I15" s="208"/>
      <c r="J15" s="208"/>
      <c r="K15" s="208"/>
      <c r="L15" s="208"/>
      <c r="M15" s="208"/>
      <c r="N15" s="209"/>
    </row>
    <row r="16" spans="1:22">
      <c r="A16" s="5"/>
      <c r="B16" s="5" t="s">
        <v>13</v>
      </c>
      <c r="C16" s="6"/>
      <c r="D16" s="6"/>
      <c r="E16" s="99">
        <v>18</v>
      </c>
      <c r="F16" s="96" t="s">
        <v>6</v>
      </c>
      <c r="G16" s="210" t="s">
        <v>14</v>
      </c>
      <c r="H16" s="148"/>
      <c r="I16" s="96" t="s">
        <v>15</v>
      </c>
      <c r="J16" s="99">
        <v>19</v>
      </c>
      <c r="K16" s="96" t="s">
        <v>16</v>
      </c>
      <c r="L16" s="210" t="s">
        <v>14</v>
      </c>
      <c r="M16" s="148"/>
      <c r="N16" s="13">
        <v>2020</v>
      </c>
      <c r="P16" s="19"/>
    </row>
    <row r="17" spans="1:22" ht="12" thickBot="1">
      <c r="A17" s="5"/>
      <c r="B17" s="193"/>
      <c r="C17" s="194"/>
      <c r="D17" s="194"/>
      <c r="E17" s="194"/>
      <c r="F17" s="194"/>
      <c r="G17" s="194"/>
      <c r="H17" s="194"/>
      <c r="I17" s="194"/>
      <c r="J17" s="194"/>
      <c r="K17" s="194"/>
      <c r="L17" s="194"/>
      <c r="M17" s="194"/>
      <c r="N17" s="195"/>
    </row>
    <row r="18" spans="1:22" ht="12" thickBot="1">
      <c r="A18" s="5"/>
      <c r="B18" s="143" t="s">
        <v>17</v>
      </c>
      <c r="C18" s="211"/>
      <c r="D18" s="20"/>
      <c r="E18" s="212" t="s">
        <v>18</v>
      </c>
      <c r="F18" s="213"/>
      <c r="G18" s="214"/>
      <c r="H18" s="20" t="s">
        <v>19</v>
      </c>
      <c r="I18" s="212" t="s">
        <v>20</v>
      </c>
      <c r="J18" s="214"/>
      <c r="K18" s="20"/>
      <c r="L18" s="212" t="s">
        <v>21</v>
      </c>
      <c r="M18" s="214"/>
      <c r="N18" s="20"/>
      <c r="V18" s="4" t="s">
        <v>12</v>
      </c>
    </row>
    <row r="19" spans="1:22">
      <c r="A19" s="5"/>
      <c r="B19" s="193" t="s">
        <v>3</v>
      </c>
      <c r="C19" s="194"/>
      <c r="D19" s="194"/>
      <c r="E19" s="194"/>
      <c r="F19" s="194"/>
      <c r="G19" s="194"/>
      <c r="H19" s="194"/>
      <c r="I19" s="194"/>
      <c r="J19" s="194"/>
      <c r="K19" s="194"/>
      <c r="L19" s="194"/>
      <c r="M19" s="194"/>
      <c r="N19" s="195"/>
      <c r="Q19" s="4" t="s">
        <v>12</v>
      </c>
    </row>
    <row r="20" spans="1:22" ht="12.75" customHeight="1">
      <c r="A20" s="5"/>
      <c r="B20" s="196"/>
      <c r="C20" s="197"/>
      <c r="D20" s="197"/>
      <c r="E20" s="198"/>
      <c r="F20" s="199"/>
      <c r="G20" s="175"/>
      <c r="H20" s="175"/>
      <c r="I20" s="200"/>
      <c r="J20" s="199"/>
      <c r="K20" s="200"/>
      <c r="L20" s="199"/>
      <c r="M20" s="175"/>
      <c r="N20" s="201"/>
      <c r="Q20" s="4" t="s">
        <v>12</v>
      </c>
    </row>
    <row r="21" spans="1:22">
      <c r="A21" s="5"/>
      <c r="B21" s="202" t="s">
        <v>22</v>
      </c>
      <c r="C21" s="203"/>
      <c r="D21" s="203"/>
      <c r="E21" s="204"/>
      <c r="F21" s="205" t="s">
        <v>23</v>
      </c>
      <c r="G21" s="203"/>
      <c r="H21" s="203"/>
      <c r="I21" s="204"/>
      <c r="J21" s="205" t="s">
        <v>24</v>
      </c>
      <c r="K21" s="204"/>
      <c r="L21" s="205" t="s">
        <v>25</v>
      </c>
      <c r="M21" s="203"/>
      <c r="N21" s="206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96"/>
      <c r="F23" s="148" t="s">
        <v>28</v>
      </c>
      <c r="G23" s="148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>
        <v>1</v>
      </c>
      <c r="E24" s="96" t="s">
        <v>30</v>
      </c>
      <c r="F24" s="169">
        <v>1120</v>
      </c>
      <c r="G24" s="185"/>
      <c r="H24" s="6" t="s">
        <v>31</v>
      </c>
      <c r="I24" s="6"/>
      <c r="J24" s="24"/>
      <c r="K24" s="6"/>
      <c r="L24" s="6"/>
      <c r="M24" s="186"/>
      <c r="N24" s="187"/>
    </row>
    <row r="25" spans="1:22">
      <c r="A25" s="5"/>
      <c r="B25" s="5" t="s">
        <v>29</v>
      </c>
      <c r="C25" s="6"/>
      <c r="D25" s="23">
        <v>1</v>
      </c>
      <c r="E25" s="96" t="s">
        <v>30</v>
      </c>
      <c r="F25" s="188">
        <v>640</v>
      </c>
      <c r="G25" s="188"/>
      <c r="H25" s="6" t="s">
        <v>32</v>
      </c>
      <c r="I25" s="6"/>
      <c r="J25" s="11"/>
      <c r="K25" s="6" t="s">
        <v>33</v>
      </c>
      <c r="L25" s="6"/>
      <c r="M25" s="189">
        <f>D24*F24+D25*F25</f>
        <v>1760</v>
      </c>
      <c r="N25" s="189"/>
    </row>
    <row r="26" spans="1:22">
      <c r="A26" s="5"/>
      <c r="B26" s="22" t="s">
        <v>34</v>
      </c>
      <c r="C26" s="6"/>
      <c r="D26" s="25"/>
      <c r="E26" s="96"/>
      <c r="F26" s="190"/>
      <c r="G26" s="190"/>
      <c r="H26" s="6"/>
      <c r="I26" s="6"/>
      <c r="J26" s="6"/>
      <c r="K26" s="6"/>
      <c r="L26" s="11"/>
      <c r="M26" s="191"/>
      <c r="N26" s="192"/>
    </row>
    <row r="27" spans="1:22" ht="12">
      <c r="A27" s="5"/>
      <c r="B27" s="5" t="s">
        <v>6</v>
      </c>
      <c r="C27" s="148" t="s">
        <v>35</v>
      </c>
      <c r="D27" s="148"/>
      <c r="E27" s="148"/>
      <c r="F27" s="96" t="s">
        <v>30</v>
      </c>
      <c r="G27" s="148" t="s">
        <v>36</v>
      </c>
      <c r="H27" s="148"/>
      <c r="I27" s="148"/>
      <c r="J27" s="27"/>
      <c r="K27" s="6" t="s">
        <v>37</v>
      </c>
      <c r="L27" s="6"/>
      <c r="M27" s="183"/>
      <c r="N27" s="184"/>
    </row>
    <row r="28" spans="1:22">
      <c r="A28" s="5"/>
      <c r="B28" s="5" t="s">
        <v>6</v>
      </c>
      <c r="C28" s="148" t="s">
        <v>36</v>
      </c>
      <c r="D28" s="148"/>
      <c r="E28" s="148"/>
      <c r="F28" s="28" t="s">
        <v>30</v>
      </c>
      <c r="G28" s="148" t="s">
        <v>35</v>
      </c>
      <c r="H28" s="148"/>
      <c r="I28" s="148"/>
      <c r="J28" s="27"/>
      <c r="K28" s="6" t="s">
        <v>37</v>
      </c>
      <c r="L28" s="6"/>
      <c r="M28" s="6"/>
      <c r="N28" s="29"/>
    </row>
    <row r="29" spans="1:22">
      <c r="A29" s="5"/>
      <c r="B29" s="5" t="s">
        <v>6</v>
      </c>
      <c r="C29" s="148" t="s">
        <v>39</v>
      </c>
      <c r="D29" s="148"/>
      <c r="E29" s="148"/>
      <c r="F29" s="96" t="s">
        <v>30</v>
      </c>
      <c r="G29" s="148" t="s">
        <v>39</v>
      </c>
      <c r="H29" s="148"/>
      <c r="I29" s="148"/>
      <c r="J29" s="27"/>
      <c r="K29" s="6" t="s">
        <v>37</v>
      </c>
      <c r="L29" s="6"/>
      <c r="M29" s="6"/>
      <c r="N29" s="13"/>
    </row>
    <row r="30" spans="1:22">
      <c r="A30" s="5"/>
      <c r="B30" s="5" t="s">
        <v>6</v>
      </c>
      <c r="C30" s="148"/>
      <c r="D30" s="148"/>
      <c r="E30" s="148"/>
      <c r="F30" s="28" t="s">
        <v>30</v>
      </c>
      <c r="G30" s="148"/>
      <c r="H30" s="148"/>
      <c r="I30" s="148"/>
      <c r="J30" s="27"/>
      <c r="K30" s="6" t="s">
        <v>37</v>
      </c>
      <c r="L30" s="6"/>
      <c r="M30" s="6"/>
      <c r="N30" s="13"/>
    </row>
    <row r="31" spans="1:22" ht="11.25" customHeight="1">
      <c r="A31" s="5"/>
      <c r="B31" s="5" t="s">
        <v>6</v>
      </c>
      <c r="C31" s="175"/>
      <c r="D31" s="175"/>
      <c r="E31" s="175"/>
      <c r="F31" s="96" t="s">
        <v>30</v>
      </c>
      <c r="G31" s="148"/>
      <c r="H31" s="148"/>
      <c r="I31" s="148"/>
      <c r="J31" s="27"/>
      <c r="K31" s="6" t="s">
        <v>37</v>
      </c>
      <c r="L31" s="6"/>
      <c r="M31" s="6"/>
      <c r="N31" s="13"/>
    </row>
    <row r="32" spans="1:22">
      <c r="A32" s="5"/>
      <c r="B32" s="5" t="s">
        <v>6</v>
      </c>
      <c r="C32" s="148"/>
      <c r="D32" s="148"/>
      <c r="E32" s="148"/>
      <c r="F32" s="28" t="s">
        <v>30</v>
      </c>
      <c r="G32" s="148"/>
      <c r="H32" s="148"/>
      <c r="I32" s="148"/>
      <c r="J32" s="27"/>
      <c r="K32" s="6" t="s">
        <v>37</v>
      </c>
      <c r="L32" s="6"/>
      <c r="M32" s="6"/>
      <c r="N32" s="13"/>
    </row>
    <row r="33" spans="1:18" ht="11.25" customHeight="1">
      <c r="A33" s="5"/>
      <c r="B33" s="5" t="s">
        <v>6</v>
      </c>
      <c r="C33" s="175"/>
      <c r="D33" s="175"/>
      <c r="E33" s="175"/>
      <c r="F33" s="28" t="s">
        <v>30</v>
      </c>
      <c r="G33" s="175"/>
      <c r="H33" s="175"/>
      <c r="I33" s="175"/>
      <c r="J33" s="30"/>
      <c r="K33" s="6" t="s">
        <v>37</v>
      </c>
      <c r="L33" s="6"/>
      <c r="M33" s="6"/>
      <c r="N33" s="13"/>
    </row>
    <row r="34" spans="1:18">
      <c r="A34" s="5"/>
      <c r="B34" s="5" t="s">
        <v>6</v>
      </c>
      <c r="C34" s="148"/>
      <c r="D34" s="148"/>
      <c r="E34" s="148"/>
      <c r="F34" s="28" t="s">
        <v>30</v>
      </c>
      <c r="G34" s="148"/>
      <c r="H34" s="148"/>
      <c r="I34" s="148"/>
      <c r="J34" s="27"/>
      <c r="K34" s="6" t="s">
        <v>37</v>
      </c>
      <c r="L34" s="6"/>
      <c r="M34" s="6"/>
      <c r="N34" s="13"/>
    </row>
    <row r="35" spans="1:18">
      <c r="A35" s="5"/>
      <c r="B35" s="5"/>
      <c r="C35" s="175"/>
      <c r="D35" s="175"/>
      <c r="E35" s="175"/>
      <c r="F35" s="28" t="s">
        <v>30</v>
      </c>
      <c r="G35" s="175"/>
      <c r="H35" s="175"/>
      <c r="I35" s="175"/>
      <c r="J35" s="31"/>
      <c r="K35" s="6" t="s">
        <v>37</v>
      </c>
      <c r="L35" s="6"/>
      <c r="M35" s="6"/>
      <c r="N35" s="13"/>
    </row>
    <row r="36" spans="1:18">
      <c r="A36" s="5"/>
      <c r="B36" s="5"/>
      <c r="C36" s="175"/>
      <c r="D36" s="175"/>
      <c r="E36" s="175"/>
      <c r="F36" s="96" t="s">
        <v>30</v>
      </c>
      <c r="G36" s="175"/>
      <c r="H36" s="175"/>
      <c r="I36" s="175"/>
      <c r="J36" s="31"/>
      <c r="K36" s="6" t="s">
        <v>37</v>
      </c>
      <c r="L36" s="6"/>
      <c r="M36" s="6"/>
      <c r="N36" s="13"/>
    </row>
    <row r="37" spans="1:18">
      <c r="A37" s="5"/>
      <c r="B37" s="5"/>
      <c r="C37" s="175"/>
      <c r="D37" s="175"/>
      <c r="E37" s="175"/>
      <c r="F37" s="96" t="s">
        <v>30</v>
      </c>
      <c r="G37" s="175"/>
      <c r="H37" s="175"/>
      <c r="I37" s="175"/>
      <c r="J37" s="31"/>
      <c r="K37" s="6" t="s">
        <v>37</v>
      </c>
      <c r="L37" s="6"/>
      <c r="M37" s="6"/>
      <c r="N37" s="13"/>
    </row>
    <row r="38" spans="1:18">
      <c r="A38" s="5"/>
      <c r="B38" s="5"/>
      <c r="C38" s="175"/>
      <c r="D38" s="175"/>
      <c r="E38" s="175"/>
      <c r="F38" s="96" t="s">
        <v>30</v>
      </c>
      <c r="G38" s="175"/>
      <c r="H38" s="175"/>
      <c r="I38" s="175"/>
      <c r="J38" s="31"/>
      <c r="K38" s="6" t="s">
        <v>37</v>
      </c>
      <c r="L38" s="6"/>
      <c r="M38" s="6"/>
      <c r="N38" s="13"/>
    </row>
    <row r="39" spans="1:18">
      <c r="A39" s="5"/>
      <c r="B39" s="5"/>
      <c r="C39" s="175"/>
      <c r="D39" s="175"/>
      <c r="E39" s="175"/>
      <c r="F39" s="96" t="s">
        <v>30</v>
      </c>
      <c r="G39" s="175"/>
      <c r="H39" s="175"/>
      <c r="I39" s="175"/>
      <c r="J39" s="31"/>
      <c r="K39" s="6" t="s">
        <v>37</v>
      </c>
      <c r="L39" s="6"/>
      <c r="M39" s="32"/>
      <c r="N39" s="33"/>
    </row>
    <row r="40" spans="1:18">
      <c r="A40" s="5"/>
      <c r="B40" s="5"/>
      <c r="C40" s="175"/>
      <c r="D40" s="175"/>
      <c r="E40" s="175"/>
      <c r="F40" s="96" t="s">
        <v>30</v>
      </c>
      <c r="G40" s="175"/>
      <c r="H40" s="175"/>
      <c r="I40" s="175"/>
      <c r="J40" s="31"/>
      <c r="K40" s="6" t="s">
        <v>37</v>
      </c>
      <c r="L40" s="102"/>
      <c r="M40" s="181">
        <f>M25</f>
        <v>1760</v>
      </c>
      <c r="N40" s="182"/>
    </row>
    <row r="41" spans="1:18">
      <c r="A41" s="5"/>
      <c r="B41" s="5"/>
      <c r="C41" s="175"/>
      <c r="D41" s="175"/>
      <c r="E41" s="175"/>
      <c r="F41" s="96" t="s">
        <v>30</v>
      </c>
      <c r="G41" s="175"/>
      <c r="H41" s="175"/>
      <c r="I41" s="175"/>
      <c r="J41" s="31"/>
      <c r="K41" s="35"/>
      <c r="L41" s="36" t="s">
        <v>40</v>
      </c>
      <c r="M41" s="178">
        <v>1</v>
      </c>
      <c r="N41" s="179"/>
      <c r="R41" s="4" t="s">
        <v>41</v>
      </c>
    </row>
    <row r="42" spans="1:18">
      <c r="A42" s="5"/>
      <c r="B42" s="5"/>
      <c r="C42" s="175"/>
      <c r="D42" s="175"/>
      <c r="E42" s="175"/>
      <c r="F42" s="6"/>
      <c r="G42" s="175"/>
      <c r="H42" s="175"/>
      <c r="I42" s="175"/>
      <c r="J42" s="31"/>
      <c r="K42" s="176" t="s">
        <v>42</v>
      </c>
      <c r="L42" s="177"/>
      <c r="M42" s="178"/>
      <c r="N42" s="179"/>
      <c r="P42" s="144"/>
      <c r="Q42" s="144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80"/>
      <c r="I43" s="180"/>
      <c r="J43" s="41">
        <f>SUM(J27:J42)</f>
        <v>0</v>
      </c>
      <c r="K43" s="42"/>
      <c r="L43" s="97" t="s">
        <v>34</v>
      </c>
      <c r="M43" s="169">
        <f>J43*J44</f>
        <v>0</v>
      </c>
      <c r="N43" s="170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8" t="s">
        <v>44</v>
      </c>
      <c r="J44" s="46">
        <v>2.2000000000000002</v>
      </c>
      <c r="K44" s="167" t="s">
        <v>45</v>
      </c>
      <c r="L44" s="168"/>
      <c r="M44" s="169"/>
      <c r="N44" s="170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97" t="s">
        <v>46</v>
      </c>
      <c r="M45" s="171"/>
      <c r="N45" s="172"/>
      <c r="P45" s="44"/>
      <c r="Q45" s="6"/>
    </row>
    <row r="46" spans="1:18">
      <c r="A46" s="5"/>
      <c r="B46" s="5" t="s">
        <v>47</v>
      </c>
      <c r="C46" s="6"/>
      <c r="D46" s="6"/>
      <c r="E46" s="102"/>
      <c r="F46" s="165">
        <v>0</v>
      </c>
      <c r="G46" s="166"/>
      <c r="H46" s="97"/>
      <c r="I46" s="97"/>
      <c r="J46" s="97"/>
      <c r="K46" s="6" t="s">
        <v>48</v>
      </c>
      <c r="L46" s="102"/>
      <c r="M46" s="173">
        <f>M43+M42+M40+M44+M45</f>
        <v>1760</v>
      </c>
      <c r="N46" s="174"/>
      <c r="O46" s="48"/>
      <c r="P46" s="44"/>
      <c r="Q46" s="11"/>
    </row>
    <row r="47" spans="1:18">
      <c r="A47" s="5"/>
      <c r="B47" s="5" t="s">
        <v>49</v>
      </c>
      <c r="C47" s="6"/>
      <c r="D47" s="6"/>
      <c r="E47" s="102"/>
      <c r="F47" s="153">
        <v>0</v>
      </c>
      <c r="G47" s="154"/>
      <c r="H47" s="97"/>
      <c r="I47" s="97"/>
      <c r="J47" s="97"/>
      <c r="K47" s="6" t="s">
        <v>50</v>
      </c>
      <c r="L47" s="102"/>
      <c r="M47" s="173"/>
      <c r="N47" s="174"/>
      <c r="P47" s="44"/>
      <c r="Q47" s="11"/>
    </row>
    <row r="48" spans="1:18">
      <c r="A48" s="5"/>
      <c r="B48" s="5" t="s">
        <v>51</v>
      </c>
      <c r="C48" s="6"/>
      <c r="D48" s="6"/>
      <c r="E48" s="102"/>
      <c r="F48" s="163">
        <f>SUM(F46:G47)</f>
        <v>0</v>
      </c>
      <c r="G48" s="164"/>
      <c r="H48" s="97"/>
      <c r="I48" s="97"/>
      <c r="J48" s="97"/>
      <c r="K48" s="6"/>
      <c r="L48" s="102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102"/>
      <c r="F49" s="153">
        <v>0</v>
      </c>
      <c r="G49" s="154"/>
      <c r="H49" s="97"/>
      <c r="I49" s="97"/>
      <c r="J49" s="97"/>
      <c r="K49" s="6"/>
      <c r="L49" s="102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102"/>
      <c r="F50" s="163">
        <f>SUM(F48:G49)</f>
        <v>0</v>
      </c>
      <c r="G50" s="164"/>
      <c r="H50" s="97"/>
      <c r="I50" s="97"/>
      <c r="J50" s="97"/>
      <c r="K50" s="6"/>
      <c r="L50" s="102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102"/>
      <c r="F51" s="165">
        <v>0</v>
      </c>
      <c r="G51" s="166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102"/>
      <c r="F52" s="153">
        <v>0</v>
      </c>
      <c r="G52" s="154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102" t="s">
        <v>55</v>
      </c>
      <c r="F53" s="153">
        <v>0</v>
      </c>
      <c r="G53" s="154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102"/>
      <c r="F54" s="153">
        <v>0</v>
      </c>
      <c r="G54" s="154"/>
      <c r="H54" s="58"/>
      <c r="I54" s="54"/>
      <c r="J54" s="55"/>
      <c r="K54" s="55"/>
      <c r="L54" s="55"/>
      <c r="M54" s="55"/>
      <c r="N54" s="56"/>
      <c r="P54" s="144"/>
      <c r="Q54" s="144"/>
    </row>
    <row r="55" spans="1:17">
      <c r="A55" s="5"/>
      <c r="B55" s="5" t="s">
        <v>50</v>
      </c>
      <c r="C55" s="6"/>
      <c r="D55" s="6"/>
      <c r="E55" s="102"/>
      <c r="F55" s="155">
        <f>SUM(F50:G54)</f>
        <v>0</v>
      </c>
      <c r="G55" s="1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102"/>
      <c r="F56" s="157">
        <f>+M46-F55</f>
        <v>1760</v>
      </c>
      <c r="G56" s="158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51</v>
      </c>
      <c r="C57" s="30"/>
      <c r="D57" s="30"/>
      <c r="E57" s="62"/>
      <c r="F57" s="159">
        <f>+F55+F56</f>
        <v>1760</v>
      </c>
      <c r="G57" s="160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43" t="s">
        <v>58</v>
      </c>
      <c r="C58" s="144"/>
      <c r="D58" s="144"/>
      <c r="E58" s="144"/>
      <c r="F58" s="144"/>
      <c r="G58" s="144"/>
      <c r="H58" s="6"/>
      <c r="I58" s="161" t="s">
        <v>59</v>
      </c>
      <c r="J58" s="161"/>
      <c r="K58" s="161"/>
      <c r="L58" s="161"/>
      <c r="M58" s="161"/>
      <c r="N58" s="162"/>
      <c r="P58" s="44"/>
      <c r="Q58" s="11"/>
    </row>
    <row r="59" spans="1:17" ht="1.5" customHeight="1">
      <c r="A59" s="5"/>
      <c r="B59" s="95"/>
      <c r="C59" s="96"/>
      <c r="D59" s="96"/>
      <c r="E59" s="96"/>
      <c r="F59" s="96"/>
      <c r="G59" s="96"/>
      <c r="H59" s="6"/>
      <c r="I59" s="96"/>
      <c r="J59" s="96"/>
      <c r="K59" s="96"/>
      <c r="L59" s="96"/>
      <c r="M59" s="96"/>
      <c r="N59" s="100"/>
      <c r="P59" s="44"/>
      <c r="Q59" s="11" t="s">
        <v>60</v>
      </c>
    </row>
    <row r="60" spans="1:17" ht="11.25" hidden="1" customHeight="1">
      <c r="A60" s="5"/>
      <c r="B60" s="143"/>
      <c r="C60" s="144"/>
      <c r="D60" s="144"/>
      <c r="E60" s="144"/>
      <c r="F60" s="144"/>
      <c r="G60" s="144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47" t="s">
        <v>62</v>
      </c>
      <c r="C61" s="148"/>
      <c r="D61" s="148"/>
      <c r="E61" s="148"/>
      <c r="F61" s="148"/>
      <c r="G61" s="148"/>
      <c r="H61" s="6"/>
      <c r="I61" s="148" t="s">
        <v>83</v>
      </c>
      <c r="J61" s="148"/>
      <c r="K61" s="148"/>
      <c r="L61" s="148"/>
      <c r="M61" s="148"/>
      <c r="N61" s="149"/>
      <c r="P61" s="44"/>
      <c r="Q61" s="11"/>
    </row>
    <row r="62" spans="1:17">
      <c r="A62" s="5"/>
      <c r="B62" s="143" t="s">
        <v>60</v>
      </c>
      <c r="C62" s="144"/>
      <c r="D62" s="144"/>
      <c r="E62" s="144"/>
      <c r="F62" s="144"/>
      <c r="G62" s="144"/>
      <c r="H62" s="6"/>
      <c r="I62" s="143" t="s">
        <v>60</v>
      </c>
      <c r="J62" s="144"/>
      <c r="K62" s="144"/>
      <c r="L62" s="144"/>
      <c r="M62" s="144"/>
      <c r="N62" s="144"/>
      <c r="P62" s="6"/>
      <c r="Q62" s="6"/>
    </row>
    <row r="63" spans="1:17" ht="26.25" customHeight="1">
      <c r="A63" s="5"/>
      <c r="B63" s="150" t="s">
        <v>64</v>
      </c>
      <c r="C63" s="151"/>
      <c r="D63" s="151"/>
      <c r="E63" s="151"/>
      <c r="F63" s="151"/>
      <c r="G63" s="151"/>
      <c r="H63" s="6"/>
      <c r="I63" s="151" t="s">
        <v>120</v>
      </c>
      <c r="J63" s="151"/>
      <c r="K63" s="151"/>
      <c r="L63" s="151"/>
      <c r="M63" s="151"/>
      <c r="N63" s="152"/>
      <c r="P63" s="6"/>
      <c r="Q63" s="6"/>
    </row>
    <row r="64" spans="1:17" ht="2.25" customHeight="1">
      <c r="A64" s="5"/>
      <c r="B64" s="143" t="s">
        <v>66</v>
      </c>
      <c r="C64" s="144"/>
      <c r="D64" s="144"/>
      <c r="E64" s="144"/>
      <c r="F64" s="144"/>
      <c r="G64" s="144"/>
      <c r="H64" s="6"/>
      <c r="I64" s="145"/>
      <c r="J64" s="145"/>
      <c r="K64" s="145"/>
      <c r="L64" s="145"/>
      <c r="M64" s="145"/>
      <c r="N64" s="146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67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68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topLeftCell="A4" zoomScaleNormal="100" workbookViewId="0">
      <selection activeCell="P28" sqref="P28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9">
        <v>15</v>
      </c>
      <c r="N2" s="201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80" t="s">
        <v>1</v>
      </c>
      <c r="M3" s="21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8"/>
      <c r="M4" s="98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8" t="s">
        <v>3</v>
      </c>
      <c r="M5" s="98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17</v>
      </c>
      <c r="K8" s="96" t="s">
        <v>6</v>
      </c>
      <c r="L8" s="148" t="s">
        <v>69</v>
      </c>
      <c r="M8" s="148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4" t="s">
        <v>7</v>
      </c>
      <c r="L9" s="144"/>
      <c r="M9" s="173">
        <f>M46</f>
        <v>640</v>
      </c>
      <c r="N9" s="174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1"/>
      <c r="B11" s="216">
        <f>$M$9</f>
        <v>640</v>
      </c>
      <c r="C11" s="217"/>
      <c r="D11" s="218" t="s">
        <v>85</v>
      </c>
      <c r="E11" s="218"/>
      <c r="F11" s="218"/>
      <c r="G11" s="218"/>
      <c r="H11" s="218"/>
      <c r="I11" s="218"/>
      <c r="J11" s="218"/>
      <c r="K11" s="218"/>
      <c r="L11" s="218"/>
      <c r="M11" s="218"/>
      <c r="N11" s="219"/>
    </row>
    <row r="12" spans="1:22">
      <c r="A12" s="5"/>
      <c r="B12" s="5" t="s">
        <v>10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11</v>
      </c>
      <c r="T12" s="4" t="s">
        <v>12</v>
      </c>
    </row>
    <row r="13" spans="1:22" ht="12.75" customHeight="1">
      <c r="A13" s="5"/>
      <c r="B13" s="207" t="s">
        <v>117</v>
      </c>
      <c r="C13" s="208"/>
      <c r="D13" s="208"/>
      <c r="E13" s="208"/>
      <c r="F13" s="208"/>
      <c r="G13" s="208"/>
      <c r="H13" s="208"/>
      <c r="I13" s="208"/>
      <c r="J13" s="208"/>
      <c r="K13" s="208"/>
      <c r="L13" s="208"/>
      <c r="M13" s="208"/>
      <c r="N13" s="209"/>
    </row>
    <row r="14" spans="1:22">
      <c r="A14" s="5"/>
      <c r="B14" s="207"/>
      <c r="C14" s="208"/>
      <c r="D14" s="208"/>
      <c r="E14" s="208"/>
      <c r="F14" s="208"/>
      <c r="G14" s="208"/>
      <c r="H14" s="208"/>
      <c r="I14" s="208"/>
      <c r="J14" s="208"/>
      <c r="K14" s="208"/>
      <c r="L14" s="208"/>
      <c r="M14" s="208"/>
      <c r="N14" s="209"/>
      <c r="V14" s="4" t="s">
        <v>12</v>
      </c>
    </row>
    <row r="15" spans="1:22">
      <c r="A15" s="5"/>
      <c r="B15" s="207"/>
      <c r="C15" s="208"/>
      <c r="D15" s="208"/>
      <c r="E15" s="208"/>
      <c r="F15" s="208"/>
      <c r="G15" s="208"/>
      <c r="H15" s="208"/>
      <c r="I15" s="208"/>
      <c r="J15" s="208"/>
      <c r="K15" s="208"/>
      <c r="L15" s="208"/>
      <c r="M15" s="208"/>
      <c r="N15" s="209"/>
    </row>
    <row r="16" spans="1:22">
      <c r="A16" s="5"/>
      <c r="B16" s="5" t="s">
        <v>13</v>
      </c>
      <c r="C16" s="6"/>
      <c r="D16" s="6"/>
      <c r="E16" s="99">
        <v>18</v>
      </c>
      <c r="F16" s="96" t="s">
        <v>6</v>
      </c>
      <c r="G16" s="210" t="s">
        <v>14</v>
      </c>
      <c r="H16" s="148"/>
      <c r="I16" s="96" t="s">
        <v>15</v>
      </c>
      <c r="J16" s="99">
        <v>18</v>
      </c>
      <c r="K16" s="96" t="s">
        <v>16</v>
      </c>
      <c r="L16" s="210" t="s">
        <v>14</v>
      </c>
      <c r="M16" s="148"/>
      <c r="N16" s="13">
        <v>2020</v>
      </c>
      <c r="P16" s="19"/>
    </row>
    <row r="17" spans="1:22" ht="12" thickBot="1">
      <c r="A17" s="5"/>
      <c r="B17" s="193"/>
      <c r="C17" s="194"/>
      <c r="D17" s="194"/>
      <c r="E17" s="194"/>
      <c r="F17" s="194"/>
      <c r="G17" s="194"/>
      <c r="H17" s="194"/>
      <c r="I17" s="194"/>
      <c r="J17" s="194"/>
      <c r="K17" s="194"/>
      <c r="L17" s="194"/>
      <c r="M17" s="194"/>
      <c r="N17" s="195"/>
    </row>
    <row r="18" spans="1:22" ht="12" thickBot="1">
      <c r="A18" s="5"/>
      <c r="B18" s="143" t="s">
        <v>17</v>
      </c>
      <c r="C18" s="211"/>
      <c r="D18" s="20"/>
      <c r="E18" s="212" t="s">
        <v>18</v>
      </c>
      <c r="F18" s="213"/>
      <c r="G18" s="214"/>
      <c r="H18" s="20" t="s">
        <v>19</v>
      </c>
      <c r="I18" s="212" t="s">
        <v>20</v>
      </c>
      <c r="J18" s="214"/>
      <c r="K18" s="20"/>
      <c r="L18" s="212" t="s">
        <v>21</v>
      </c>
      <c r="M18" s="214"/>
      <c r="N18" s="20"/>
      <c r="V18" s="4" t="s">
        <v>12</v>
      </c>
    </row>
    <row r="19" spans="1:22">
      <c r="A19" s="5"/>
      <c r="B19" s="193" t="s">
        <v>3</v>
      </c>
      <c r="C19" s="194"/>
      <c r="D19" s="194"/>
      <c r="E19" s="194"/>
      <c r="F19" s="194"/>
      <c r="G19" s="194"/>
      <c r="H19" s="194"/>
      <c r="I19" s="194"/>
      <c r="J19" s="194"/>
      <c r="K19" s="194"/>
      <c r="L19" s="194"/>
      <c r="M19" s="194"/>
      <c r="N19" s="195"/>
      <c r="Q19" s="4" t="s">
        <v>12</v>
      </c>
    </row>
    <row r="20" spans="1:22" ht="12.75" customHeight="1">
      <c r="A20" s="5"/>
      <c r="B20" s="196"/>
      <c r="C20" s="197"/>
      <c r="D20" s="197"/>
      <c r="E20" s="198"/>
      <c r="F20" s="199"/>
      <c r="G20" s="175"/>
      <c r="H20" s="175"/>
      <c r="I20" s="200"/>
      <c r="J20" s="199"/>
      <c r="K20" s="200"/>
      <c r="L20" s="199"/>
      <c r="M20" s="175"/>
      <c r="N20" s="201"/>
      <c r="Q20" s="4" t="s">
        <v>12</v>
      </c>
    </row>
    <row r="21" spans="1:22">
      <c r="A21" s="5"/>
      <c r="B21" s="202" t="s">
        <v>22</v>
      </c>
      <c r="C21" s="203"/>
      <c r="D21" s="203"/>
      <c r="E21" s="204"/>
      <c r="F21" s="205" t="s">
        <v>23</v>
      </c>
      <c r="G21" s="203"/>
      <c r="H21" s="203"/>
      <c r="I21" s="204"/>
      <c r="J21" s="205" t="s">
        <v>24</v>
      </c>
      <c r="K21" s="204"/>
      <c r="L21" s="205" t="s">
        <v>25</v>
      </c>
      <c r="M21" s="203"/>
      <c r="N21" s="206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96"/>
      <c r="F23" s="148" t="s">
        <v>28</v>
      </c>
      <c r="G23" s="148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/>
      <c r="E24" s="96" t="s">
        <v>30</v>
      </c>
      <c r="F24" s="169"/>
      <c r="G24" s="185"/>
      <c r="H24" s="6" t="s">
        <v>31</v>
      </c>
      <c r="I24" s="6"/>
      <c r="J24" s="24"/>
      <c r="K24" s="6"/>
      <c r="L24" s="6"/>
      <c r="M24" s="186"/>
      <c r="N24" s="187"/>
    </row>
    <row r="25" spans="1:22">
      <c r="A25" s="5"/>
      <c r="B25" s="5" t="s">
        <v>29</v>
      </c>
      <c r="C25" s="6"/>
      <c r="D25" s="23">
        <v>1</v>
      </c>
      <c r="E25" s="96" t="s">
        <v>30</v>
      </c>
      <c r="F25" s="188">
        <v>640</v>
      </c>
      <c r="G25" s="188"/>
      <c r="H25" s="6" t="s">
        <v>32</v>
      </c>
      <c r="I25" s="6"/>
      <c r="J25" s="11"/>
      <c r="K25" s="6" t="s">
        <v>33</v>
      </c>
      <c r="L25" s="6"/>
      <c r="M25" s="189">
        <f>D24*F24+D25*F25</f>
        <v>640</v>
      </c>
      <c r="N25" s="189"/>
    </row>
    <row r="26" spans="1:22">
      <c r="A26" s="5"/>
      <c r="B26" s="22" t="s">
        <v>34</v>
      </c>
      <c r="C26" s="6"/>
      <c r="D26" s="25"/>
      <c r="E26" s="96"/>
      <c r="F26" s="190"/>
      <c r="G26" s="190"/>
      <c r="H26" s="6"/>
      <c r="I26" s="6"/>
      <c r="J26" s="6"/>
      <c r="K26" s="6"/>
      <c r="L26" s="11"/>
      <c r="M26" s="191"/>
      <c r="N26" s="192"/>
    </row>
    <row r="27" spans="1:22" ht="12">
      <c r="A27" s="5"/>
      <c r="B27" s="5" t="s">
        <v>6</v>
      </c>
      <c r="C27" s="148" t="s">
        <v>35</v>
      </c>
      <c r="D27" s="148"/>
      <c r="E27" s="148"/>
      <c r="F27" s="96" t="s">
        <v>30</v>
      </c>
      <c r="G27" s="148" t="s">
        <v>36</v>
      </c>
      <c r="H27" s="148"/>
      <c r="I27" s="148"/>
      <c r="J27" s="27"/>
      <c r="K27" s="6" t="s">
        <v>37</v>
      </c>
      <c r="L27" s="6"/>
      <c r="M27" s="183"/>
      <c r="N27" s="184"/>
    </row>
    <row r="28" spans="1:22">
      <c r="A28" s="5"/>
      <c r="B28" s="5" t="s">
        <v>6</v>
      </c>
      <c r="C28" s="148" t="s">
        <v>36</v>
      </c>
      <c r="D28" s="148"/>
      <c r="E28" s="148"/>
      <c r="F28" s="28" t="s">
        <v>30</v>
      </c>
      <c r="G28" s="148" t="s">
        <v>35</v>
      </c>
      <c r="H28" s="148"/>
      <c r="I28" s="148"/>
      <c r="J28" s="27"/>
      <c r="K28" s="6" t="s">
        <v>37</v>
      </c>
      <c r="L28" s="6"/>
      <c r="M28" s="6"/>
      <c r="N28" s="29"/>
    </row>
    <row r="29" spans="1:22">
      <c r="A29" s="5"/>
      <c r="B29" s="5" t="s">
        <v>6</v>
      </c>
      <c r="C29" s="148" t="s">
        <v>39</v>
      </c>
      <c r="D29" s="148"/>
      <c r="E29" s="148"/>
      <c r="F29" s="96" t="s">
        <v>30</v>
      </c>
      <c r="G29" s="148" t="s">
        <v>39</v>
      </c>
      <c r="H29" s="148"/>
      <c r="I29" s="148"/>
      <c r="J29" s="27"/>
      <c r="K29" s="6" t="s">
        <v>37</v>
      </c>
      <c r="L29" s="6"/>
      <c r="M29" s="6"/>
      <c r="N29" s="13"/>
    </row>
    <row r="30" spans="1:22">
      <c r="A30" s="5"/>
      <c r="B30" s="5" t="s">
        <v>6</v>
      </c>
      <c r="C30" s="148"/>
      <c r="D30" s="148"/>
      <c r="E30" s="148"/>
      <c r="F30" s="28" t="s">
        <v>30</v>
      </c>
      <c r="G30" s="148"/>
      <c r="H30" s="148"/>
      <c r="I30" s="148"/>
      <c r="J30" s="27"/>
      <c r="K30" s="6" t="s">
        <v>37</v>
      </c>
      <c r="L30" s="6"/>
      <c r="M30" s="6"/>
      <c r="N30" s="13"/>
    </row>
    <row r="31" spans="1:22" ht="11.25" customHeight="1">
      <c r="A31" s="5"/>
      <c r="B31" s="5" t="s">
        <v>6</v>
      </c>
      <c r="C31" s="175"/>
      <c r="D31" s="175"/>
      <c r="E31" s="175"/>
      <c r="F31" s="96" t="s">
        <v>30</v>
      </c>
      <c r="G31" s="148"/>
      <c r="H31" s="148"/>
      <c r="I31" s="148"/>
      <c r="J31" s="27"/>
      <c r="K31" s="6" t="s">
        <v>37</v>
      </c>
      <c r="L31" s="6"/>
      <c r="M31" s="6"/>
      <c r="N31" s="13"/>
    </row>
    <row r="32" spans="1:22">
      <c r="A32" s="5"/>
      <c r="B32" s="5" t="s">
        <v>6</v>
      </c>
      <c r="C32" s="148"/>
      <c r="D32" s="148"/>
      <c r="E32" s="148"/>
      <c r="F32" s="28" t="s">
        <v>30</v>
      </c>
      <c r="G32" s="148"/>
      <c r="H32" s="148"/>
      <c r="I32" s="148"/>
      <c r="J32" s="27"/>
      <c r="K32" s="6" t="s">
        <v>37</v>
      </c>
      <c r="L32" s="6"/>
      <c r="M32" s="6"/>
      <c r="N32" s="13"/>
    </row>
    <row r="33" spans="1:18" ht="11.25" customHeight="1">
      <c r="A33" s="5"/>
      <c r="B33" s="5" t="s">
        <v>6</v>
      </c>
      <c r="C33" s="175"/>
      <c r="D33" s="175"/>
      <c r="E33" s="175"/>
      <c r="F33" s="28" t="s">
        <v>30</v>
      </c>
      <c r="G33" s="175"/>
      <c r="H33" s="175"/>
      <c r="I33" s="175"/>
      <c r="J33" s="30"/>
      <c r="K33" s="6" t="s">
        <v>37</v>
      </c>
      <c r="L33" s="6"/>
      <c r="M33" s="6"/>
      <c r="N33" s="13"/>
    </row>
    <row r="34" spans="1:18">
      <c r="A34" s="5"/>
      <c r="B34" s="5" t="s">
        <v>6</v>
      </c>
      <c r="C34" s="148"/>
      <c r="D34" s="148"/>
      <c r="E34" s="148"/>
      <c r="F34" s="28" t="s">
        <v>30</v>
      </c>
      <c r="G34" s="148"/>
      <c r="H34" s="148"/>
      <c r="I34" s="148"/>
      <c r="J34" s="27"/>
      <c r="K34" s="6" t="s">
        <v>37</v>
      </c>
      <c r="L34" s="6"/>
      <c r="M34" s="6"/>
      <c r="N34" s="13"/>
    </row>
    <row r="35" spans="1:18">
      <c r="A35" s="5"/>
      <c r="B35" s="5"/>
      <c r="C35" s="175"/>
      <c r="D35" s="175"/>
      <c r="E35" s="175"/>
      <c r="F35" s="28" t="s">
        <v>30</v>
      </c>
      <c r="G35" s="175"/>
      <c r="H35" s="175"/>
      <c r="I35" s="175"/>
      <c r="J35" s="31"/>
      <c r="K35" s="6" t="s">
        <v>37</v>
      </c>
      <c r="L35" s="6"/>
      <c r="M35" s="6"/>
      <c r="N35" s="13"/>
    </row>
    <row r="36" spans="1:18">
      <c r="A36" s="5"/>
      <c r="B36" s="5"/>
      <c r="C36" s="175"/>
      <c r="D36" s="175"/>
      <c r="E36" s="175"/>
      <c r="F36" s="96" t="s">
        <v>30</v>
      </c>
      <c r="G36" s="175"/>
      <c r="H36" s="175"/>
      <c r="I36" s="175"/>
      <c r="J36" s="31"/>
      <c r="K36" s="6" t="s">
        <v>37</v>
      </c>
      <c r="L36" s="6"/>
      <c r="M36" s="6"/>
      <c r="N36" s="13"/>
    </row>
    <row r="37" spans="1:18">
      <c r="A37" s="5"/>
      <c r="B37" s="5"/>
      <c r="C37" s="175"/>
      <c r="D37" s="175"/>
      <c r="E37" s="175"/>
      <c r="F37" s="96" t="s">
        <v>30</v>
      </c>
      <c r="G37" s="175"/>
      <c r="H37" s="175"/>
      <c r="I37" s="175"/>
      <c r="J37" s="31"/>
      <c r="K37" s="6" t="s">
        <v>37</v>
      </c>
      <c r="L37" s="6"/>
      <c r="M37" s="6"/>
      <c r="N37" s="13"/>
    </row>
    <row r="38" spans="1:18">
      <c r="A38" s="5"/>
      <c r="B38" s="5"/>
      <c r="C38" s="175"/>
      <c r="D38" s="175"/>
      <c r="E38" s="175"/>
      <c r="F38" s="96" t="s">
        <v>30</v>
      </c>
      <c r="G38" s="175"/>
      <c r="H38" s="175"/>
      <c r="I38" s="175"/>
      <c r="J38" s="31"/>
      <c r="K38" s="6" t="s">
        <v>37</v>
      </c>
      <c r="L38" s="6"/>
      <c r="M38" s="6"/>
      <c r="N38" s="13"/>
    </row>
    <row r="39" spans="1:18">
      <c r="A39" s="5"/>
      <c r="B39" s="5"/>
      <c r="C39" s="175"/>
      <c r="D39" s="175"/>
      <c r="E39" s="175"/>
      <c r="F39" s="96" t="s">
        <v>30</v>
      </c>
      <c r="G39" s="175"/>
      <c r="H39" s="175"/>
      <c r="I39" s="175"/>
      <c r="J39" s="31"/>
      <c r="K39" s="6" t="s">
        <v>37</v>
      </c>
      <c r="L39" s="6"/>
      <c r="M39" s="32"/>
      <c r="N39" s="33"/>
    </row>
    <row r="40" spans="1:18">
      <c r="A40" s="5"/>
      <c r="B40" s="5"/>
      <c r="C40" s="175"/>
      <c r="D40" s="175"/>
      <c r="E40" s="175"/>
      <c r="F40" s="96" t="s">
        <v>30</v>
      </c>
      <c r="G40" s="175"/>
      <c r="H40" s="175"/>
      <c r="I40" s="175"/>
      <c r="J40" s="31"/>
      <c r="K40" s="6" t="s">
        <v>37</v>
      </c>
      <c r="L40" s="102"/>
      <c r="M40" s="181">
        <f>M25</f>
        <v>640</v>
      </c>
      <c r="N40" s="182"/>
    </row>
    <row r="41" spans="1:18">
      <c r="A41" s="5"/>
      <c r="B41" s="5"/>
      <c r="C41" s="175"/>
      <c r="D41" s="175"/>
      <c r="E41" s="175"/>
      <c r="F41" s="96" t="s">
        <v>30</v>
      </c>
      <c r="G41" s="175"/>
      <c r="H41" s="175"/>
      <c r="I41" s="175"/>
      <c r="J41" s="31"/>
      <c r="K41" s="35"/>
      <c r="L41" s="36" t="s">
        <v>40</v>
      </c>
      <c r="M41" s="178">
        <v>1</v>
      </c>
      <c r="N41" s="179"/>
      <c r="R41" s="4" t="s">
        <v>41</v>
      </c>
    </row>
    <row r="42" spans="1:18">
      <c r="A42" s="5"/>
      <c r="B42" s="5"/>
      <c r="C42" s="175"/>
      <c r="D42" s="175"/>
      <c r="E42" s="175"/>
      <c r="F42" s="6"/>
      <c r="G42" s="175"/>
      <c r="H42" s="175"/>
      <c r="I42" s="175"/>
      <c r="J42" s="31"/>
      <c r="K42" s="176" t="s">
        <v>42</v>
      </c>
      <c r="L42" s="177"/>
      <c r="M42" s="178"/>
      <c r="N42" s="179"/>
      <c r="P42" s="144"/>
      <c r="Q42" s="144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80"/>
      <c r="I43" s="180"/>
      <c r="J43" s="41">
        <f>SUM(J27:J42)</f>
        <v>0</v>
      </c>
      <c r="K43" s="42"/>
      <c r="L43" s="97" t="s">
        <v>34</v>
      </c>
      <c r="M43" s="169">
        <f>J43*J44</f>
        <v>0</v>
      </c>
      <c r="N43" s="170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8" t="s">
        <v>44</v>
      </c>
      <c r="J44" s="46">
        <v>2.2000000000000002</v>
      </c>
      <c r="K44" s="167" t="s">
        <v>45</v>
      </c>
      <c r="L44" s="168"/>
      <c r="M44" s="169"/>
      <c r="N44" s="170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97" t="s">
        <v>46</v>
      </c>
      <c r="M45" s="171"/>
      <c r="N45" s="172"/>
      <c r="P45" s="44"/>
      <c r="Q45" s="6"/>
    </row>
    <row r="46" spans="1:18">
      <c r="A46" s="5"/>
      <c r="B46" s="5" t="s">
        <v>47</v>
      </c>
      <c r="C46" s="6"/>
      <c r="D46" s="6"/>
      <c r="E46" s="102"/>
      <c r="F46" s="165">
        <v>0</v>
      </c>
      <c r="G46" s="166"/>
      <c r="H46" s="97"/>
      <c r="I46" s="97"/>
      <c r="J46" s="97"/>
      <c r="K46" s="6" t="s">
        <v>48</v>
      </c>
      <c r="L46" s="102"/>
      <c r="M46" s="173">
        <f>M43+M42+M40+M44+M45</f>
        <v>640</v>
      </c>
      <c r="N46" s="174"/>
      <c r="O46" s="48"/>
      <c r="P46" s="44"/>
      <c r="Q46" s="11"/>
    </row>
    <row r="47" spans="1:18">
      <c r="A47" s="5"/>
      <c r="B47" s="5" t="s">
        <v>49</v>
      </c>
      <c r="C47" s="6"/>
      <c r="D47" s="6"/>
      <c r="E47" s="102"/>
      <c r="F47" s="153">
        <v>0</v>
      </c>
      <c r="G47" s="154"/>
      <c r="H47" s="97"/>
      <c r="I47" s="97"/>
      <c r="J47" s="97"/>
      <c r="K47" s="6" t="s">
        <v>50</v>
      </c>
      <c r="L47" s="102"/>
      <c r="M47" s="173"/>
      <c r="N47" s="174"/>
      <c r="P47" s="44"/>
      <c r="Q47" s="11"/>
    </row>
    <row r="48" spans="1:18">
      <c r="A48" s="5"/>
      <c r="B48" s="5" t="s">
        <v>51</v>
      </c>
      <c r="C48" s="6"/>
      <c r="D48" s="6"/>
      <c r="E48" s="102"/>
      <c r="F48" s="163">
        <f>SUM(F46:G47)</f>
        <v>0</v>
      </c>
      <c r="G48" s="164"/>
      <c r="H48" s="97"/>
      <c r="I48" s="97"/>
      <c r="J48" s="97"/>
      <c r="K48" s="6"/>
      <c r="L48" s="102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102"/>
      <c r="F49" s="153">
        <v>0</v>
      </c>
      <c r="G49" s="154"/>
      <c r="H49" s="97"/>
      <c r="I49" s="97"/>
      <c r="J49" s="97"/>
      <c r="K49" s="6"/>
      <c r="L49" s="102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102"/>
      <c r="F50" s="163">
        <f>SUM(F48:G49)</f>
        <v>0</v>
      </c>
      <c r="G50" s="164"/>
      <c r="H50" s="97"/>
      <c r="I50" s="97"/>
      <c r="J50" s="97"/>
      <c r="K50" s="6"/>
      <c r="L50" s="102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102"/>
      <c r="F51" s="165">
        <v>0</v>
      </c>
      <c r="G51" s="166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102"/>
      <c r="F52" s="153">
        <v>0</v>
      </c>
      <c r="G52" s="154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102" t="s">
        <v>55</v>
      </c>
      <c r="F53" s="153">
        <v>0</v>
      </c>
      <c r="G53" s="154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102"/>
      <c r="F54" s="153">
        <v>0</v>
      </c>
      <c r="G54" s="154"/>
      <c r="H54" s="58"/>
      <c r="I54" s="54"/>
      <c r="J54" s="55"/>
      <c r="K54" s="55"/>
      <c r="L54" s="55"/>
      <c r="M54" s="55"/>
      <c r="N54" s="56"/>
      <c r="P54" s="144"/>
      <c r="Q54" s="144"/>
    </row>
    <row r="55" spans="1:17">
      <c r="A55" s="5"/>
      <c r="B55" s="5" t="s">
        <v>50</v>
      </c>
      <c r="C55" s="6"/>
      <c r="D55" s="6"/>
      <c r="E55" s="102"/>
      <c r="F55" s="155">
        <f>SUM(F50:G54)</f>
        <v>0</v>
      </c>
      <c r="G55" s="1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102"/>
      <c r="F56" s="157">
        <f>+M46-F55</f>
        <v>640</v>
      </c>
      <c r="G56" s="158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51</v>
      </c>
      <c r="C57" s="30"/>
      <c r="D57" s="30"/>
      <c r="E57" s="62"/>
      <c r="F57" s="159">
        <f>+F55+F56</f>
        <v>640</v>
      </c>
      <c r="G57" s="160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43" t="s">
        <v>58</v>
      </c>
      <c r="C58" s="144"/>
      <c r="D58" s="144"/>
      <c r="E58" s="144"/>
      <c r="F58" s="144"/>
      <c r="G58" s="144"/>
      <c r="H58" s="6"/>
      <c r="I58" s="161" t="s">
        <v>59</v>
      </c>
      <c r="J58" s="161"/>
      <c r="K58" s="161"/>
      <c r="L58" s="161"/>
      <c r="M58" s="161"/>
      <c r="N58" s="162"/>
      <c r="P58" s="44"/>
      <c r="Q58" s="11"/>
    </row>
    <row r="59" spans="1:17" ht="1.5" customHeight="1">
      <c r="A59" s="5"/>
      <c r="B59" s="95"/>
      <c r="C59" s="96"/>
      <c r="D59" s="96"/>
      <c r="E59" s="96"/>
      <c r="F59" s="96"/>
      <c r="G59" s="96"/>
      <c r="H59" s="6"/>
      <c r="I59" s="96"/>
      <c r="J59" s="96"/>
      <c r="K59" s="96"/>
      <c r="L59" s="96"/>
      <c r="M59" s="96"/>
      <c r="N59" s="100"/>
      <c r="P59" s="44"/>
      <c r="Q59" s="11" t="s">
        <v>60</v>
      </c>
    </row>
    <row r="60" spans="1:17" ht="11.25" hidden="1" customHeight="1">
      <c r="A60" s="5"/>
      <c r="B60" s="143"/>
      <c r="C60" s="144"/>
      <c r="D60" s="144"/>
      <c r="E60" s="144"/>
      <c r="F60" s="144"/>
      <c r="G60" s="144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47" t="s">
        <v>62</v>
      </c>
      <c r="C61" s="148"/>
      <c r="D61" s="148"/>
      <c r="E61" s="148"/>
      <c r="F61" s="148"/>
      <c r="G61" s="148"/>
      <c r="H61" s="6"/>
      <c r="I61" s="148" t="s">
        <v>118</v>
      </c>
      <c r="J61" s="148"/>
      <c r="K61" s="148"/>
      <c r="L61" s="148"/>
      <c r="M61" s="148"/>
      <c r="N61" s="149"/>
      <c r="P61" s="44"/>
      <c r="Q61" s="11"/>
    </row>
    <row r="62" spans="1:17">
      <c r="A62" s="5"/>
      <c r="B62" s="143" t="s">
        <v>60</v>
      </c>
      <c r="C62" s="144"/>
      <c r="D62" s="144"/>
      <c r="E62" s="144"/>
      <c r="F62" s="144"/>
      <c r="G62" s="144"/>
      <c r="H62" s="6"/>
      <c r="I62" s="143" t="s">
        <v>60</v>
      </c>
      <c r="J62" s="144"/>
      <c r="K62" s="144"/>
      <c r="L62" s="144"/>
      <c r="M62" s="144"/>
      <c r="N62" s="144"/>
      <c r="P62" s="6"/>
      <c r="Q62" s="6"/>
    </row>
    <row r="63" spans="1:17" ht="26.25" customHeight="1">
      <c r="A63" s="5"/>
      <c r="B63" s="150" t="s">
        <v>64</v>
      </c>
      <c r="C63" s="151"/>
      <c r="D63" s="151"/>
      <c r="E63" s="151"/>
      <c r="F63" s="151"/>
      <c r="G63" s="151"/>
      <c r="H63" s="6"/>
      <c r="I63" s="151" t="s">
        <v>84</v>
      </c>
      <c r="J63" s="151"/>
      <c r="K63" s="151"/>
      <c r="L63" s="151"/>
      <c r="M63" s="151"/>
      <c r="N63" s="152"/>
      <c r="P63" s="6"/>
      <c r="Q63" s="6"/>
    </row>
    <row r="64" spans="1:17" ht="2.25" customHeight="1">
      <c r="A64" s="5"/>
      <c r="B64" s="143" t="s">
        <v>66</v>
      </c>
      <c r="C64" s="144"/>
      <c r="D64" s="144"/>
      <c r="E64" s="144"/>
      <c r="F64" s="144"/>
      <c r="G64" s="144"/>
      <c r="H64" s="6"/>
      <c r="I64" s="145"/>
      <c r="J64" s="145"/>
      <c r="K64" s="145"/>
      <c r="L64" s="145"/>
      <c r="M64" s="145"/>
      <c r="N64" s="146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67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68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9">
        <v>14</v>
      </c>
      <c r="N2" s="201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80" t="s">
        <v>1</v>
      </c>
      <c r="M3" s="21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8"/>
      <c r="M4" s="98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8" t="s">
        <v>3</v>
      </c>
      <c r="M5" s="98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17</v>
      </c>
      <c r="K8" s="96" t="s">
        <v>6</v>
      </c>
      <c r="L8" s="148" t="s">
        <v>69</v>
      </c>
      <c r="M8" s="148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4" t="s">
        <v>7</v>
      </c>
      <c r="L9" s="144"/>
      <c r="M9" s="173">
        <f>M46</f>
        <v>2396.8000000000002</v>
      </c>
      <c r="N9" s="174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1"/>
      <c r="B11" s="216">
        <f>$M$9</f>
        <v>2396.8000000000002</v>
      </c>
      <c r="C11" s="217"/>
      <c r="D11" s="218" t="s">
        <v>116</v>
      </c>
      <c r="E11" s="218"/>
      <c r="F11" s="218"/>
      <c r="G11" s="218"/>
      <c r="H11" s="218"/>
      <c r="I11" s="218"/>
      <c r="J11" s="218"/>
      <c r="K11" s="218"/>
      <c r="L11" s="218"/>
      <c r="M11" s="218"/>
      <c r="N11" s="219"/>
    </row>
    <row r="12" spans="1:22">
      <c r="A12" s="5"/>
      <c r="B12" s="5" t="s">
        <v>10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11</v>
      </c>
      <c r="T12" s="4" t="s">
        <v>12</v>
      </c>
    </row>
    <row r="13" spans="1:22" ht="12.75" customHeight="1">
      <c r="A13" s="5"/>
      <c r="B13" s="207" t="s">
        <v>113</v>
      </c>
      <c r="C13" s="208"/>
      <c r="D13" s="208"/>
      <c r="E13" s="208"/>
      <c r="F13" s="208"/>
      <c r="G13" s="208"/>
      <c r="H13" s="208"/>
      <c r="I13" s="208"/>
      <c r="J13" s="208"/>
      <c r="K13" s="208"/>
      <c r="L13" s="208"/>
      <c r="M13" s="208"/>
      <c r="N13" s="209"/>
    </row>
    <row r="14" spans="1:22">
      <c r="A14" s="5"/>
      <c r="B14" s="207"/>
      <c r="C14" s="208"/>
      <c r="D14" s="208"/>
      <c r="E14" s="208"/>
      <c r="F14" s="208"/>
      <c r="G14" s="208"/>
      <c r="H14" s="208"/>
      <c r="I14" s="208"/>
      <c r="J14" s="208"/>
      <c r="K14" s="208"/>
      <c r="L14" s="208"/>
      <c r="M14" s="208"/>
      <c r="N14" s="209"/>
      <c r="V14" s="4" t="s">
        <v>12</v>
      </c>
    </row>
    <row r="15" spans="1:22">
      <c r="A15" s="5"/>
      <c r="B15" s="207"/>
      <c r="C15" s="208"/>
      <c r="D15" s="208"/>
      <c r="E15" s="208"/>
      <c r="F15" s="208"/>
      <c r="G15" s="208"/>
      <c r="H15" s="208"/>
      <c r="I15" s="208"/>
      <c r="J15" s="208"/>
      <c r="K15" s="208"/>
      <c r="L15" s="208"/>
      <c r="M15" s="208"/>
      <c r="N15" s="209"/>
    </row>
    <row r="16" spans="1:22">
      <c r="A16" s="5"/>
      <c r="B16" s="5" t="s">
        <v>13</v>
      </c>
      <c r="C16" s="6"/>
      <c r="D16" s="6"/>
      <c r="E16" s="99">
        <v>18</v>
      </c>
      <c r="F16" s="96" t="s">
        <v>6</v>
      </c>
      <c r="G16" s="210" t="s">
        <v>14</v>
      </c>
      <c r="H16" s="148"/>
      <c r="I16" s="96" t="s">
        <v>15</v>
      </c>
      <c r="J16" s="99">
        <v>18</v>
      </c>
      <c r="K16" s="96" t="s">
        <v>16</v>
      </c>
      <c r="L16" s="210" t="s">
        <v>14</v>
      </c>
      <c r="M16" s="148"/>
      <c r="N16" s="13">
        <v>2020</v>
      </c>
      <c r="P16" s="19"/>
    </row>
    <row r="17" spans="1:22" ht="12" thickBot="1">
      <c r="A17" s="5"/>
      <c r="B17" s="193"/>
      <c r="C17" s="194"/>
      <c r="D17" s="194"/>
      <c r="E17" s="194"/>
      <c r="F17" s="194"/>
      <c r="G17" s="194"/>
      <c r="H17" s="194"/>
      <c r="I17" s="194"/>
      <c r="J17" s="194"/>
      <c r="K17" s="194"/>
      <c r="L17" s="194"/>
      <c r="M17" s="194"/>
      <c r="N17" s="195"/>
    </row>
    <row r="18" spans="1:22" ht="12" thickBot="1">
      <c r="A18" s="5"/>
      <c r="B18" s="143" t="s">
        <v>17</v>
      </c>
      <c r="C18" s="211"/>
      <c r="D18" s="20"/>
      <c r="E18" s="212" t="s">
        <v>18</v>
      </c>
      <c r="F18" s="213"/>
      <c r="G18" s="214"/>
      <c r="H18" s="20" t="s">
        <v>19</v>
      </c>
      <c r="I18" s="212" t="s">
        <v>20</v>
      </c>
      <c r="J18" s="214"/>
      <c r="K18" s="20"/>
      <c r="L18" s="212" t="s">
        <v>21</v>
      </c>
      <c r="M18" s="214"/>
      <c r="N18" s="20"/>
      <c r="V18" s="4" t="s">
        <v>12</v>
      </c>
    </row>
    <row r="19" spans="1:22">
      <c r="A19" s="5"/>
      <c r="B19" s="193" t="s">
        <v>3</v>
      </c>
      <c r="C19" s="194"/>
      <c r="D19" s="194"/>
      <c r="E19" s="194"/>
      <c r="F19" s="194"/>
      <c r="G19" s="194"/>
      <c r="H19" s="194"/>
      <c r="I19" s="194"/>
      <c r="J19" s="194"/>
      <c r="K19" s="194"/>
      <c r="L19" s="194"/>
      <c r="M19" s="194"/>
      <c r="N19" s="195"/>
      <c r="Q19" s="4" t="s">
        <v>12</v>
      </c>
    </row>
    <row r="20" spans="1:22" ht="12.75" customHeight="1">
      <c r="A20" s="5"/>
      <c r="B20" s="196"/>
      <c r="C20" s="197"/>
      <c r="D20" s="197"/>
      <c r="E20" s="198"/>
      <c r="F20" s="199"/>
      <c r="G20" s="175"/>
      <c r="H20" s="175"/>
      <c r="I20" s="200"/>
      <c r="J20" s="199"/>
      <c r="K20" s="200"/>
      <c r="L20" s="199"/>
      <c r="M20" s="175"/>
      <c r="N20" s="201"/>
      <c r="Q20" s="4" t="s">
        <v>12</v>
      </c>
    </row>
    <row r="21" spans="1:22">
      <c r="A21" s="5"/>
      <c r="B21" s="202" t="s">
        <v>22</v>
      </c>
      <c r="C21" s="203"/>
      <c r="D21" s="203"/>
      <c r="E21" s="204"/>
      <c r="F21" s="205" t="s">
        <v>23</v>
      </c>
      <c r="G21" s="203"/>
      <c r="H21" s="203"/>
      <c r="I21" s="204"/>
      <c r="J21" s="205" t="s">
        <v>24</v>
      </c>
      <c r="K21" s="204"/>
      <c r="L21" s="205" t="s">
        <v>25</v>
      </c>
      <c r="M21" s="203"/>
      <c r="N21" s="206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96"/>
      <c r="F23" s="148" t="s">
        <v>28</v>
      </c>
      <c r="G23" s="148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/>
      <c r="E24" s="96" t="s">
        <v>30</v>
      </c>
      <c r="F24" s="169"/>
      <c r="G24" s="185"/>
      <c r="H24" s="6" t="s">
        <v>31</v>
      </c>
      <c r="I24" s="6"/>
      <c r="J24" s="24"/>
      <c r="K24" s="6"/>
      <c r="L24" s="6"/>
      <c r="M24" s="186"/>
      <c r="N24" s="187"/>
    </row>
    <row r="25" spans="1:22">
      <c r="A25" s="5"/>
      <c r="B25" s="5" t="s">
        <v>29</v>
      </c>
      <c r="C25" s="6"/>
      <c r="D25" s="23">
        <v>1</v>
      </c>
      <c r="E25" s="96" t="s">
        <v>30</v>
      </c>
      <c r="F25" s="188">
        <v>1200</v>
      </c>
      <c r="G25" s="188"/>
      <c r="H25" s="6" t="s">
        <v>32</v>
      </c>
      <c r="I25" s="6"/>
      <c r="J25" s="11"/>
      <c r="K25" s="6" t="s">
        <v>33</v>
      </c>
      <c r="L25" s="6"/>
      <c r="M25" s="189">
        <f>D24*F24+D25*F25</f>
        <v>1200</v>
      </c>
      <c r="N25" s="189"/>
    </row>
    <row r="26" spans="1:22">
      <c r="A26" s="5"/>
      <c r="B26" s="22" t="s">
        <v>34</v>
      </c>
      <c r="C26" s="6"/>
      <c r="D26" s="25"/>
      <c r="E26" s="96"/>
      <c r="F26" s="190"/>
      <c r="G26" s="190"/>
      <c r="H26" s="6"/>
      <c r="I26" s="6"/>
      <c r="J26" s="6"/>
      <c r="K26" s="6"/>
      <c r="L26" s="11"/>
      <c r="M26" s="191"/>
      <c r="N26" s="192"/>
    </row>
    <row r="27" spans="1:22" ht="12">
      <c r="A27" s="5"/>
      <c r="B27" s="5" t="s">
        <v>6</v>
      </c>
      <c r="C27" s="148" t="s">
        <v>35</v>
      </c>
      <c r="D27" s="148"/>
      <c r="E27" s="148"/>
      <c r="F27" s="96" t="s">
        <v>30</v>
      </c>
      <c r="G27" s="148" t="s">
        <v>36</v>
      </c>
      <c r="H27" s="148"/>
      <c r="I27" s="148"/>
      <c r="J27" s="27">
        <v>197</v>
      </c>
      <c r="K27" s="6" t="s">
        <v>37</v>
      </c>
      <c r="L27" s="6"/>
      <c r="M27" s="183"/>
      <c r="N27" s="184"/>
    </row>
    <row r="28" spans="1:22">
      <c r="A28" s="5"/>
      <c r="B28" s="5" t="s">
        <v>6</v>
      </c>
      <c r="C28" s="148" t="s">
        <v>36</v>
      </c>
      <c r="D28" s="148"/>
      <c r="E28" s="148"/>
      <c r="F28" s="28" t="s">
        <v>30</v>
      </c>
      <c r="G28" s="148" t="s">
        <v>35</v>
      </c>
      <c r="H28" s="148"/>
      <c r="I28" s="148"/>
      <c r="J28" s="27">
        <v>197</v>
      </c>
      <c r="K28" s="6" t="s">
        <v>37</v>
      </c>
      <c r="L28" s="6"/>
      <c r="M28" s="6"/>
      <c r="N28" s="29"/>
    </row>
    <row r="29" spans="1:22">
      <c r="A29" s="5"/>
      <c r="B29" s="5" t="s">
        <v>6</v>
      </c>
      <c r="C29" s="148" t="s">
        <v>39</v>
      </c>
      <c r="D29" s="148"/>
      <c r="E29" s="148"/>
      <c r="F29" s="96" t="s">
        <v>30</v>
      </c>
      <c r="G29" s="148" t="s">
        <v>39</v>
      </c>
      <c r="H29" s="148"/>
      <c r="I29" s="148"/>
      <c r="J29" s="27">
        <v>150</v>
      </c>
      <c r="K29" s="6" t="s">
        <v>37</v>
      </c>
      <c r="L29" s="6"/>
      <c r="M29" s="6"/>
      <c r="N29" s="13"/>
    </row>
    <row r="30" spans="1:22">
      <c r="A30" s="5"/>
      <c r="B30" s="5" t="s">
        <v>6</v>
      </c>
      <c r="C30" s="148"/>
      <c r="D30" s="148"/>
      <c r="E30" s="148"/>
      <c r="F30" s="28" t="s">
        <v>30</v>
      </c>
      <c r="G30" s="148"/>
      <c r="H30" s="148"/>
      <c r="I30" s="148"/>
      <c r="J30" s="27"/>
      <c r="K30" s="6" t="s">
        <v>37</v>
      </c>
      <c r="L30" s="6"/>
      <c r="M30" s="6"/>
      <c r="N30" s="13"/>
    </row>
    <row r="31" spans="1:22" ht="11.25" customHeight="1">
      <c r="A31" s="5"/>
      <c r="B31" s="5" t="s">
        <v>6</v>
      </c>
      <c r="C31" s="175"/>
      <c r="D31" s="175"/>
      <c r="E31" s="175"/>
      <c r="F31" s="96" t="s">
        <v>30</v>
      </c>
      <c r="G31" s="148"/>
      <c r="H31" s="148"/>
      <c r="I31" s="148"/>
      <c r="J31" s="27"/>
      <c r="K31" s="6" t="s">
        <v>37</v>
      </c>
      <c r="L31" s="6"/>
      <c r="M31" s="6"/>
      <c r="N31" s="13"/>
    </row>
    <row r="32" spans="1:22">
      <c r="A32" s="5"/>
      <c r="B32" s="5" t="s">
        <v>6</v>
      </c>
      <c r="C32" s="148"/>
      <c r="D32" s="148"/>
      <c r="E32" s="148"/>
      <c r="F32" s="28" t="s">
        <v>30</v>
      </c>
      <c r="G32" s="148"/>
      <c r="H32" s="148"/>
      <c r="I32" s="148"/>
      <c r="J32" s="27"/>
      <c r="K32" s="6" t="s">
        <v>37</v>
      </c>
      <c r="L32" s="6"/>
      <c r="M32" s="6"/>
      <c r="N32" s="13"/>
    </row>
    <row r="33" spans="1:18" ht="11.25" customHeight="1">
      <c r="A33" s="5"/>
      <c r="B33" s="5" t="s">
        <v>6</v>
      </c>
      <c r="C33" s="175"/>
      <c r="D33" s="175"/>
      <c r="E33" s="175"/>
      <c r="F33" s="28" t="s">
        <v>30</v>
      </c>
      <c r="G33" s="175"/>
      <c r="H33" s="175"/>
      <c r="I33" s="175"/>
      <c r="J33" s="30"/>
      <c r="K33" s="6" t="s">
        <v>37</v>
      </c>
      <c r="L33" s="6"/>
      <c r="M33" s="6"/>
      <c r="N33" s="13"/>
    </row>
    <row r="34" spans="1:18">
      <c r="A34" s="5"/>
      <c r="B34" s="5" t="s">
        <v>6</v>
      </c>
      <c r="C34" s="148"/>
      <c r="D34" s="148"/>
      <c r="E34" s="148"/>
      <c r="F34" s="28" t="s">
        <v>30</v>
      </c>
      <c r="G34" s="148"/>
      <c r="H34" s="148"/>
      <c r="I34" s="148"/>
      <c r="J34" s="27"/>
      <c r="K34" s="6" t="s">
        <v>37</v>
      </c>
      <c r="L34" s="6"/>
      <c r="M34" s="6"/>
      <c r="N34" s="13"/>
    </row>
    <row r="35" spans="1:18">
      <c r="A35" s="5"/>
      <c r="B35" s="5"/>
      <c r="C35" s="175"/>
      <c r="D35" s="175"/>
      <c r="E35" s="175"/>
      <c r="F35" s="28" t="s">
        <v>30</v>
      </c>
      <c r="G35" s="175"/>
      <c r="H35" s="175"/>
      <c r="I35" s="175"/>
      <c r="J35" s="31"/>
      <c r="K35" s="6" t="s">
        <v>37</v>
      </c>
      <c r="L35" s="6"/>
      <c r="M35" s="6"/>
      <c r="N35" s="13"/>
    </row>
    <row r="36" spans="1:18">
      <c r="A36" s="5"/>
      <c r="B36" s="5"/>
      <c r="C36" s="175"/>
      <c r="D36" s="175"/>
      <c r="E36" s="175"/>
      <c r="F36" s="96" t="s">
        <v>30</v>
      </c>
      <c r="G36" s="175"/>
      <c r="H36" s="175"/>
      <c r="I36" s="175"/>
      <c r="J36" s="31"/>
      <c r="K36" s="6" t="s">
        <v>37</v>
      </c>
      <c r="L36" s="6"/>
      <c r="M36" s="6"/>
      <c r="N36" s="13"/>
    </row>
    <row r="37" spans="1:18">
      <c r="A37" s="5"/>
      <c r="B37" s="5"/>
      <c r="C37" s="175"/>
      <c r="D37" s="175"/>
      <c r="E37" s="175"/>
      <c r="F37" s="96" t="s">
        <v>30</v>
      </c>
      <c r="G37" s="175"/>
      <c r="H37" s="175"/>
      <c r="I37" s="175"/>
      <c r="J37" s="31"/>
      <c r="K37" s="6" t="s">
        <v>37</v>
      </c>
      <c r="L37" s="6"/>
      <c r="M37" s="6"/>
      <c r="N37" s="13"/>
    </row>
    <row r="38" spans="1:18">
      <c r="A38" s="5"/>
      <c r="B38" s="5"/>
      <c r="C38" s="175"/>
      <c r="D38" s="175"/>
      <c r="E38" s="175"/>
      <c r="F38" s="96" t="s">
        <v>30</v>
      </c>
      <c r="G38" s="175"/>
      <c r="H38" s="175"/>
      <c r="I38" s="175"/>
      <c r="J38" s="31"/>
      <c r="K38" s="6" t="s">
        <v>37</v>
      </c>
      <c r="L38" s="6"/>
      <c r="M38" s="6"/>
      <c r="N38" s="13"/>
    </row>
    <row r="39" spans="1:18">
      <c r="A39" s="5"/>
      <c r="B39" s="5"/>
      <c r="C39" s="175"/>
      <c r="D39" s="175"/>
      <c r="E39" s="175"/>
      <c r="F39" s="96" t="s">
        <v>30</v>
      </c>
      <c r="G39" s="175"/>
      <c r="H39" s="175"/>
      <c r="I39" s="175"/>
      <c r="J39" s="31"/>
      <c r="K39" s="6" t="s">
        <v>37</v>
      </c>
      <c r="L39" s="6"/>
      <c r="M39" s="32"/>
      <c r="N39" s="33"/>
    </row>
    <row r="40" spans="1:18">
      <c r="A40" s="5"/>
      <c r="B40" s="5"/>
      <c r="C40" s="175"/>
      <c r="D40" s="175"/>
      <c r="E40" s="175"/>
      <c r="F40" s="96" t="s">
        <v>30</v>
      </c>
      <c r="G40" s="175"/>
      <c r="H40" s="175"/>
      <c r="I40" s="175"/>
      <c r="J40" s="31"/>
      <c r="K40" s="6" t="s">
        <v>37</v>
      </c>
      <c r="L40" s="102"/>
      <c r="M40" s="181">
        <f>M25</f>
        <v>1200</v>
      </c>
      <c r="N40" s="182"/>
    </row>
    <row r="41" spans="1:18">
      <c r="A41" s="5"/>
      <c r="B41" s="5"/>
      <c r="C41" s="175"/>
      <c r="D41" s="175"/>
      <c r="E41" s="175"/>
      <c r="F41" s="96" t="s">
        <v>30</v>
      </c>
      <c r="G41" s="175"/>
      <c r="H41" s="175"/>
      <c r="I41" s="175"/>
      <c r="J41" s="31"/>
      <c r="K41" s="35"/>
      <c r="L41" s="36" t="s">
        <v>40</v>
      </c>
      <c r="M41" s="178">
        <v>1</v>
      </c>
      <c r="N41" s="179"/>
      <c r="R41" s="4" t="s">
        <v>41</v>
      </c>
    </row>
    <row r="42" spans="1:18">
      <c r="A42" s="5"/>
      <c r="B42" s="5"/>
      <c r="C42" s="175"/>
      <c r="D42" s="175"/>
      <c r="E42" s="175"/>
      <c r="F42" s="6"/>
      <c r="G42" s="175"/>
      <c r="H42" s="175"/>
      <c r="I42" s="175"/>
      <c r="J42" s="31"/>
      <c r="K42" s="176" t="s">
        <v>42</v>
      </c>
      <c r="L42" s="177"/>
      <c r="M42" s="178"/>
      <c r="N42" s="179"/>
      <c r="P42" s="144"/>
      <c r="Q42" s="144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80"/>
      <c r="I43" s="180"/>
      <c r="J43" s="41">
        <f>SUM(J27:J42)</f>
        <v>544</v>
      </c>
      <c r="K43" s="42"/>
      <c r="L43" s="97" t="s">
        <v>34</v>
      </c>
      <c r="M43" s="169">
        <f>J43*J44</f>
        <v>1196.8000000000002</v>
      </c>
      <c r="N43" s="170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8" t="s">
        <v>44</v>
      </c>
      <c r="J44" s="46">
        <v>2.2000000000000002</v>
      </c>
      <c r="K44" s="167" t="s">
        <v>45</v>
      </c>
      <c r="L44" s="168"/>
      <c r="M44" s="169"/>
      <c r="N44" s="170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97" t="s">
        <v>46</v>
      </c>
      <c r="M45" s="171"/>
      <c r="N45" s="172"/>
      <c r="P45" s="44"/>
      <c r="Q45" s="6"/>
    </row>
    <row r="46" spans="1:18">
      <c r="A46" s="5"/>
      <c r="B46" s="5" t="s">
        <v>47</v>
      </c>
      <c r="C46" s="6"/>
      <c r="D46" s="6"/>
      <c r="E46" s="102"/>
      <c r="F46" s="165">
        <v>0</v>
      </c>
      <c r="G46" s="166"/>
      <c r="H46" s="97"/>
      <c r="I46" s="97"/>
      <c r="J46" s="97"/>
      <c r="K46" s="6" t="s">
        <v>48</v>
      </c>
      <c r="L46" s="102"/>
      <c r="M46" s="173">
        <f>M43+M42+M40+M44+M45</f>
        <v>2396.8000000000002</v>
      </c>
      <c r="N46" s="174"/>
      <c r="O46" s="48"/>
      <c r="P46" s="44"/>
      <c r="Q46" s="11"/>
    </row>
    <row r="47" spans="1:18">
      <c r="A47" s="5"/>
      <c r="B47" s="5" t="s">
        <v>49</v>
      </c>
      <c r="C47" s="6"/>
      <c r="D47" s="6"/>
      <c r="E47" s="102"/>
      <c r="F47" s="153">
        <v>0</v>
      </c>
      <c r="G47" s="154"/>
      <c r="H47" s="97"/>
      <c r="I47" s="97"/>
      <c r="J47" s="97"/>
      <c r="K47" s="6" t="s">
        <v>50</v>
      </c>
      <c r="L47" s="102"/>
      <c r="M47" s="173"/>
      <c r="N47" s="174"/>
      <c r="P47" s="44"/>
      <c r="Q47" s="11"/>
    </row>
    <row r="48" spans="1:18">
      <c r="A48" s="5"/>
      <c r="B48" s="5" t="s">
        <v>51</v>
      </c>
      <c r="C48" s="6"/>
      <c r="D48" s="6"/>
      <c r="E48" s="102"/>
      <c r="F48" s="163">
        <f>SUM(F46:G47)</f>
        <v>0</v>
      </c>
      <c r="G48" s="164"/>
      <c r="H48" s="97"/>
      <c r="I48" s="97"/>
      <c r="J48" s="97"/>
      <c r="K48" s="6"/>
      <c r="L48" s="102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102"/>
      <c r="F49" s="153">
        <v>0</v>
      </c>
      <c r="G49" s="154"/>
      <c r="H49" s="97"/>
      <c r="I49" s="97"/>
      <c r="J49" s="97"/>
      <c r="K49" s="6"/>
      <c r="L49" s="102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102"/>
      <c r="F50" s="163">
        <f>SUM(F48:G49)</f>
        <v>0</v>
      </c>
      <c r="G50" s="164"/>
      <c r="H50" s="97"/>
      <c r="I50" s="97"/>
      <c r="J50" s="97"/>
      <c r="K50" s="6"/>
      <c r="L50" s="102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102"/>
      <c r="F51" s="165">
        <v>0</v>
      </c>
      <c r="G51" s="166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102"/>
      <c r="F52" s="153">
        <v>0</v>
      </c>
      <c r="G52" s="154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102" t="s">
        <v>55</v>
      </c>
      <c r="F53" s="153">
        <v>0</v>
      </c>
      <c r="G53" s="154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102"/>
      <c r="F54" s="153">
        <v>0</v>
      </c>
      <c r="G54" s="154"/>
      <c r="H54" s="58"/>
      <c r="I54" s="54"/>
      <c r="J54" s="55"/>
      <c r="K54" s="55"/>
      <c r="L54" s="55"/>
      <c r="M54" s="55"/>
      <c r="N54" s="56"/>
      <c r="P54" s="144"/>
      <c r="Q54" s="144"/>
    </row>
    <row r="55" spans="1:17">
      <c r="A55" s="5"/>
      <c r="B55" s="5" t="s">
        <v>50</v>
      </c>
      <c r="C55" s="6"/>
      <c r="D55" s="6"/>
      <c r="E55" s="102"/>
      <c r="F55" s="155">
        <f>SUM(F50:G54)</f>
        <v>0</v>
      </c>
      <c r="G55" s="1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102"/>
      <c r="F56" s="157">
        <f>+M46-F55</f>
        <v>2396.8000000000002</v>
      </c>
      <c r="G56" s="158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51</v>
      </c>
      <c r="C57" s="30"/>
      <c r="D57" s="30"/>
      <c r="E57" s="62"/>
      <c r="F57" s="159">
        <f>+F55+F56</f>
        <v>2396.8000000000002</v>
      </c>
      <c r="G57" s="160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43" t="s">
        <v>58</v>
      </c>
      <c r="C58" s="144"/>
      <c r="D58" s="144"/>
      <c r="E58" s="144"/>
      <c r="F58" s="144"/>
      <c r="G58" s="144"/>
      <c r="H58" s="6"/>
      <c r="I58" s="161" t="s">
        <v>59</v>
      </c>
      <c r="J58" s="161"/>
      <c r="K58" s="161"/>
      <c r="L58" s="161"/>
      <c r="M58" s="161"/>
      <c r="N58" s="162"/>
      <c r="P58" s="44"/>
      <c r="Q58" s="11"/>
    </row>
    <row r="59" spans="1:17" ht="1.5" customHeight="1">
      <c r="A59" s="5"/>
      <c r="B59" s="95"/>
      <c r="C59" s="96"/>
      <c r="D59" s="96"/>
      <c r="E59" s="96"/>
      <c r="F59" s="96"/>
      <c r="G59" s="96"/>
      <c r="H59" s="6"/>
      <c r="I59" s="96"/>
      <c r="J59" s="96"/>
      <c r="K59" s="96"/>
      <c r="L59" s="96"/>
      <c r="M59" s="96"/>
      <c r="N59" s="100"/>
      <c r="P59" s="44"/>
      <c r="Q59" s="11" t="s">
        <v>60</v>
      </c>
    </row>
    <row r="60" spans="1:17" ht="11.25" hidden="1" customHeight="1">
      <c r="A60" s="5"/>
      <c r="B60" s="143"/>
      <c r="C60" s="144"/>
      <c r="D60" s="144"/>
      <c r="E60" s="144"/>
      <c r="F60" s="144"/>
      <c r="G60" s="144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47" t="s">
        <v>62</v>
      </c>
      <c r="C61" s="148"/>
      <c r="D61" s="148"/>
      <c r="E61" s="148"/>
      <c r="F61" s="148"/>
      <c r="G61" s="148"/>
      <c r="H61" s="6"/>
      <c r="I61" s="148" t="s">
        <v>114</v>
      </c>
      <c r="J61" s="148"/>
      <c r="K61" s="148"/>
      <c r="L61" s="148"/>
      <c r="M61" s="148"/>
      <c r="N61" s="149"/>
      <c r="P61" s="44"/>
      <c r="Q61" s="11"/>
    </row>
    <row r="62" spans="1:17">
      <c r="A62" s="5"/>
      <c r="B62" s="143" t="s">
        <v>60</v>
      </c>
      <c r="C62" s="144"/>
      <c r="D62" s="144"/>
      <c r="E62" s="144"/>
      <c r="F62" s="144"/>
      <c r="G62" s="144"/>
      <c r="H62" s="6"/>
      <c r="I62" s="143" t="s">
        <v>60</v>
      </c>
      <c r="J62" s="144"/>
      <c r="K62" s="144"/>
      <c r="L62" s="144"/>
      <c r="M62" s="144"/>
      <c r="N62" s="144"/>
      <c r="P62" s="6"/>
      <c r="Q62" s="6"/>
    </row>
    <row r="63" spans="1:17" ht="26.25" customHeight="1">
      <c r="A63" s="5"/>
      <c r="B63" s="150" t="s">
        <v>64</v>
      </c>
      <c r="C63" s="151"/>
      <c r="D63" s="151"/>
      <c r="E63" s="151"/>
      <c r="F63" s="151"/>
      <c r="G63" s="151"/>
      <c r="H63" s="6"/>
      <c r="I63" s="151" t="s">
        <v>115</v>
      </c>
      <c r="J63" s="151"/>
      <c r="K63" s="151"/>
      <c r="L63" s="151"/>
      <c r="M63" s="151"/>
      <c r="N63" s="152"/>
      <c r="P63" s="6"/>
      <c r="Q63" s="6"/>
    </row>
    <row r="64" spans="1:17" ht="2.25" customHeight="1">
      <c r="A64" s="5"/>
      <c r="B64" s="143" t="s">
        <v>66</v>
      </c>
      <c r="C64" s="144"/>
      <c r="D64" s="144"/>
      <c r="E64" s="144"/>
      <c r="F64" s="144"/>
      <c r="G64" s="144"/>
      <c r="H64" s="6"/>
      <c r="I64" s="145"/>
      <c r="J64" s="145"/>
      <c r="K64" s="145"/>
      <c r="L64" s="145"/>
      <c r="M64" s="145"/>
      <c r="N64" s="146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67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68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E5" sqref="E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9">
        <v>13</v>
      </c>
      <c r="N2" s="201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80" t="s">
        <v>1</v>
      </c>
      <c r="M3" s="21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8"/>
      <c r="M4" s="98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8" t="s">
        <v>3</v>
      </c>
      <c r="M5" s="98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17</v>
      </c>
      <c r="K8" s="96" t="s">
        <v>6</v>
      </c>
      <c r="L8" s="148" t="s">
        <v>69</v>
      </c>
      <c r="M8" s="148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4" t="s">
        <v>7</v>
      </c>
      <c r="L9" s="144"/>
      <c r="M9" s="173">
        <f>M46</f>
        <v>8450.6</v>
      </c>
      <c r="N9" s="174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1"/>
      <c r="B11" s="216">
        <f>$M$9</f>
        <v>8450.6</v>
      </c>
      <c r="C11" s="217"/>
      <c r="D11" s="218" t="s">
        <v>124</v>
      </c>
      <c r="E11" s="218"/>
      <c r="F11" s="218"/>
      <c r="G11" s="218"/>
      <c r="H11" s="218"/>
      <c r="I11" s="218"/>
      <c r="J11" s="218"/>
      <c r="K11" s="218"/>
      <c r="L11" s="218"/>
      <c r="M11" s="218"/>
      <c r="N11" s="219"/>
    </row>
    <row r="12" spans="1:22">
      <c r="A12" s="5"/>
      <c r="B12" s="5" t="s">
        <v>10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11</v>
      </c>
      <c r="T12" s="4" t="s">
        <v>12</v>
      </c>
    </row>
    <row r="13" spans="1:22" ht="12.75" customHeight="1">
      <c r="A13" s="5"/>
      <c r="B13" s="207" t="s">
        <v>105</v>
      </c>
      <c r="C13" s="208"/>
      <c r="D13" s="208"/>
      <c r="E13" s="208"/>
      <c r="F13" s="208"/>
      <c r="G13" s="208"/>
      <c r="H13" s="208"/>
      <c r="I13" s="208"/>
      <c r="J13" s="208"/>
      <c r="K13" s="208"/>
      <c r="L13" s="208"/>
      <c r="M13" s="208"/>
      <c r="N13" s="209"/>
    </row>
    <row r="14" spans="1:22">
      <c r="A14" s="5"/>
      <c r="B14" s="207"/>
      <c r="C14" s="208"/>
      <c r="D14" s="208"/>
      <c r="E14" s="208"/>
      <c r="F14" s="208"/>
      <c r="G14" s="208"/>
      <c r="H14" s="208"/>
      <c r="I14" s="208"/>
      <c r="J14" s="208"/>
      <c r="K14" s="208"/>
      <c r="L14" s="208"/>
      <c r="M14" s="208"/>
      <c r="N14" s="209"/>
      <c r="V14" s="4" t="s">
        <v>12</v>
      </c>
    </row>
    <row r="15" spans="1:22">
      <c r="A15" s="5"/>
      <c r="B15" s="207"/>
      <c r="C15" s="208"/>
      <c r="D15" s="208"/>
      <c r="E15" s="208"/>
      <c r="F15" s="208"/>
      <c r="G15" s="208"/>
      <c r="H15" s="208"/>
      <c r="I15" s="208"/>
      <c r="J15" s="208"/>
      <c r="K15" s="208"/>
      <c r="L15" s="208"/>
      <c r="M15" s="208"/>
      <c r="N15" s="209"/>
    </row>
    <row r="16" spans="1:22">
      <c r="A16" s="5"/>
      <c r="B16" s="5" t="s">
        <v>13</v>
      </c>
      <c r="C16" s="6"/>
      <c r="D16" s="6"/>
      <c r="E16" s="99">
        <v>19</v>
      </c>
      <c r="F16" s="96" t="s">
        <v>6</v>
      </c>
      <c r="G16" s="210" t="s">
        <v>14</v>
      </c>
      <c r="H16" s="148"/>
      <c r="I16" s="96" t="s">
        <v>15</v>
      </c>
      <c r="J16" s="99">
        <v>21</v>
      </c>
      <c r="K16" s="96" t="s">
        <v>16</v>
      </c>
      <c r="L16" s="210" t="s">
        <v>14</v>
      </c>
      <c r="M16" s="148"/>
      <c r="N16" s="13">
        <v>2020</v>
      </c>
      <c r="P16" s="19"/>
    </row>
    <row r="17" spans="1:22" ht="12" thickBot="1">
      <c r="A17" s="5"/>
      <c r="B17" s="193"/>
      <c r="C17" s="194"/>
      <c r="D17" s="194"/>
      <c r="E17" s="194"/>
      <c r="F17" s="194"/>
      <c r="G17" s="194"/>
      <c r="H17" s="194"/>
      <c r="I17" s="194"/>
      <c r="J17" s="194"/>
      <c r="K17" s="194"/>
      <c r="L17" s="194"/>
      <c r="M17" s="194"/>
      <c r="N17" s="195"/>
    </row>
    <row r="18" spans="1:22" ht="12" thickBot="1">
      <c r="A18" s="5"/>
      <c r="B18" s="143" t="s">
        <v>17</v>
      </c>
      <c r="C18" s="211"/>
      <c r="D18" s="20"/>
      <c r="E18" s="212" t="s">
        <v>18</v>
      </c>
      <c r="F18" s="213"/>
      <c r="G18" s="214"/>
      <c r="H18" s="20" t="s">
        <v>19</v>
      </c>
      <c r="I18" s="212" t="s">
        <v>20</v>
      </c>
      <c r="J18" s="214"/>
      <c r="K18" s="20"/>
      <c r="L18" s="212" t="s">
        <v>21</v>
      </c>
      <c r="M18" s="214"/>
      <c r="N18" s="20"/>
      <c r="V18" s="4" t="s">
        <v>12</v>
      </c>
    </row>
    <row r="19" spans="1:22">
      <c r="A19" s="5"/>
      <c r="B19" s="193" t="s">
        <v>3</v>
      </c>
      <c r="C19" s="194"/>
      <c r="D19" s="194"/>
      <c r="E19" s="194"/>
      <c r="F19" s="194"/>
      <c r="G19" s="194"/>
      <c r="H19" s="194"/>
      <c r="I19" s="194"/>
      <c r="J19" s="194"/>
      <c r="K19" s="194"/>
      <c r="L19" s="194"/>
      <c r="M19" s="194"/>
      <c r="N19" s="195"/>
      <c r="Q19" s="4" t="s">
        <v>12</v>
      </c>
    </row>
    <row r="20" spans="1:22" ht="12.75" customHeight="1">
      <c r="A20" s="5"/>
      <c r="B20" s="196"/>
      <c r="C20" s="197"/>
      <c r="D20" s="197"/>
      <c r="E20" s="198"/>
      <c r="F20" s="199"/>
      <c r="G20" s="175"/>
      <c r="H20" s="175"/>
      <c r="I20" s="200"/>
      <c r="J20" s="199"/>
      <c r="K20" s="200"/>
      <c r="L20" s="199"/>
      <c r="M20" s="175"/>
      <c r="N20" s="201"/>
      <c r="Q20" s="4" t="s">
        <v>12</v>
      </c>
    </row>
    <row r="21" spans="1:22">
      <c r="A21" s="5"/>
      <c r="B21" s="202" t="s">
        <v>22</v>
      </c>
      <c r="C21" s="203"/>
      <c r="D21" s="203"/>
      <c r="E21" s="204"/>
      <c r="F21" s="205" t="s">
        <v>23</v>
      </c>
      <c r="G21" s="203"/>
      <c r="H21" s="203"/>
      <c r="I21" s="204"/>
      <c r="J21" s="205" t="s">
        <v>24</v>
      </c>
      <c r="K21" s="204"/>
      <c r="L21" s="205" t="s">
        <v>25</v>
      </c>
      <c r="M21" s="203"/>
      <c r="N21" s="206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96"/>
      <c r="F23" s="148" t="s">
        <v>28</v>
      </c>
      <c r="G23" s="148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>
        <v>4</v>
      </c>
      <c r="E24" s="96" t="s">
        <v>30</v>
      </c>
      <c r="F24" s="169">
        <v>1120</v>
      </c>
      <c r="G24" s="185"/>
      <c r="H24" s="6" t="s">
        <v>31</v>
      </c>
      <c r="I24" s="6"/>
      <c r="J24" s="24"/>
      <c r="K24" s="6"/>
      <c r="L24" s="6"/>
      <c r="M24" s="186"/>
      <c r="N24" s="187"/>
    </row>
    <row r="25" spans="1:22">
      <c r="A25" s="5"/>
      <c r="B25" s="5" t="s">
        <v>29</v>
      </c>
      <c r="C25" s="6"/>
      <c r="D25" s="23">
        <v>2</v>
      </c>
      <c r="E25" s="96" t="s">
        <v>30</v>
      </c>
      <c r="F25" s="188">
        <v>640</v>
      </c>
      <c r="G25" s="188"/>
      <c r="H25" s="6" t="s">
        <v>32</v>
      </c>
      <c r="I25" s="6"/>
      <c r="J25" s="11"/>
      <c r="K25" s="6" t="s">
        <v>33</v>
      </c>
      <c r="L25" s="6"/>
      <c r="M25" s="189">
        <f>D24*F24+D25*F25</f>
        <v>5760</v>
      </c>
      <c r="N25" s="189"/>
    </row>
    <row r="26" spans="1:22">
      <c r="A26" s="5"/>
      <c r="B26" s="22" t="s">
        <v>34</v>
      </c>
      <c r="C26" s="6"/>
      <c r="D26" s="25"/>
      <c r="E26" s="96"/>
      <c r="F26" s="190"/>
      <c r="G26" s="190"/>
      <c r="H26" s="6"/>
      <c r="I26" s="6"/>
      <c r="J26" s="6"/>
      <c r="K26" s="6"/>
      <c r="L26" s="11"/>
      <c r="M26" s="191"/>
      <c r="N26" s="192"/>
    </row>
    <row r="27" spans="1:22" ht="12">
      <c r="A27" s="5"/>
      <c r="B27" s="5" t="s">
        <v>6</v>
      </c>
      <c r="C27" s="148" t="s">
        <v>35</v>
      </c>
      <c r="D27" s="148"/>
      <c r="E27" s="148"/>
      <c r="F27" s="96" t="s">
        <v>30</v>
      </c>
      <c r="G27" s="148" t="s">
        <v>106</v>
      </c>
      <c r="H27" s="148"/>
      <c r="I27" s="148"/>
      <c r="J27" s="27">
        <v>238</v>
      </c>
      <c r="K27" s="6" t="s">
        <v>37</v>
      </c>
      <c r="L27" s="6"/>
      <c r="M27" s="183"/>
      <c r="N27" s="184"/>
    </row>
    <row r="28" spans="1:22">
      <c r="A28" s="5"/>
      <c r="B28" s="5" t="s">
        <v>6</v>
      </c>
      <c r="C28" s="148" t="s">
        <v>106</v>
      </c>
      <c r="D28" s="148"/>
      <c r="E28" s="148"/>
      <c r="F28" s="28" t="s">
        <v>30</v>
      </c>
      <c r="G28" s="148" t="s">
        <v>36</v>
      </c>
      <c r="H28" s="148"/>
      <c r="I28" s="148"/>
      <c r="J28" s="27">
        <v>95</v>
      </c>
      <c r="K28" s="6" t="s">
        <v>37</v>
      </c>
      <c r="L28" s="6"/>
      <c r="M28" s="6"/>
      <c r="N28" s="29"/>
    </row>
    <row r="29" spans="1:22">
      <c r="A29" s="5"/>
      <c r="B29" s="5" t="s">
        <v>6</v>
      </c>
      <c r="C29" s="148" t="s">
        <v>36</v>
      </c>
      <c r="D29" s="148"/>
      <c r="E29" s="148"/>
      <c r="F29" s="96" t="s">
        <v>30</v>
      </c>
      <c r="G29" s="148" t="s">
        <v>106</v>
      </c>
      <c r="H29" s="148"/>
      <c r="I29" s="148"/>
      <c r="J29" s="27">
        <v>95</v>
      </c>
      <c r="K29" s="6" t="s">
        <v>37</v>
      </c>
      <c r="L29" s="6"/>
      <c r="M29" s="6"/>
      <c r="N29" s="13"/>
    </row>
    <row r="30" spans="1:22">
      <c r="A30" s="5"/>
      <c r="B30" s="5" t="s">
        <v>6</v>
      </c>
      <c r="C30" s="148" t="s">
        <v>106</v>
      </c>
      <c r="D30" s="148"/>
      <c r="E30" s="148"/>
      <c r="F30" s="28" t="s">
        <v>30</v>
      </c>
      <c r="G30" s="148" t="s">
        <v>107</v>
      </c>
      <c r="H30" s="148"/>
      <c r="I30" s="148"/>
      <c r="J30" s="27">
        <v>142</v>
      </c>
      <c r="K30" s="6" t="s">
        <v>37</v>
      </c>
      <c r="L30" s="6"/>
      <c r="M30" s="6"/>
      <c r="N30" s="13"/>
    </row>
    <row r="31" spans="1:22" ht="11.25" customHeight="1">
      <c r="A31" s="5"/>
      <c r="B31" s="5" t="s">
        <v>6</v>
      </c>
      <c r="C31" s="175" t="s">
        <v>107</v>
      </c>
      <c r="D31" s="175"/>
      <c r="E31" s="175"/>
      <c r="F31" s="96" t="s">
        <v>30</v>
      </c>
      <c r="G31" s="148" t="s">
        <v>36</v>
      </c>
      <c r="H31" s="148"/>
      <c r="I31" s="148"/>
      <c r="J31" s="27">
        <v>119</v>
      </c>
      <c r="K31" s="6" t="s">
        <v>37</v>
      </c>
      <c r="L31" s="6"/>
      <c r="M31" s="6"/>
      <c r="N31" s="13"/>
    </row>
    <row r="32" spans="1:22">
      <c r="A32" s="5"/>
      <c r="B32" s="5" t="s">
        <v>6</v>
      </c>
      <c r="C32" s="148" t="s">
        <v>36</v>
      </c>
      <c r="D32" s="148"/>
      <c r="E32" s="148"/>
      <c r="F32" s="28" t="s">
        <v>30</v>
      </c>
      <c r="G32" s="148" t="s">
        <v>107</v>
      </c>
      <c r="H32" s="148"/>
      <c r="I32" s="148"/>
      <c r="J32" s="27">
        <v>119</v>
      </c>
      <c r="K32" s="6" t="s">
        <v>37</v>
      </c>
      <c r="L32" s="6"/>
      <c r="M32" s="6"/>
      <c r="N32" s="13"/>
    </row>
    <row r="33" spans="1:18" ht="11.25" customHeight="1">
      <c r="A33" s="5"/>
      <c r="B33" s="5" t="s">
        <v>6</v>
      </c>
      <c r="C33" s="175" t="s">
        <v>107</v>
      </c>
      <c r="D33" s="175"/>
      <c r="E33" s="175"/>
      <c r="F33" s="28" t="s">
        <v>30</v>
      </c>
      <c r="G33" s="175" t="s">
        <v>35</v>
      </c>
      <c r="H33" s="175"/>
      <c r="I33" s="175"/>
      <c r="J33" s="30">
        <v>315</v>
      </c>
      <c r="K33" s="6" t="s">
        <v>37</v>
      </c>
      <c r="L33" s="6"/>
      <c r="M33" s="6"/>
      <c r="N33" s="13"/>
    </row>
    <row r="34" spans="1:18">
      <c r="A34" s="5"/>
      <c r="B34" s="5" t="s">
        <v>6</v>
      </c>
      <c r="C34" s="148" t="s">
        <v>39</v>
      </c>
      <c r="D34" s="148"/>
      <c r="E34" s="148"/>
      <c r="F34" s="28" t="s">
        <v>30</v>
      </c>
      <c r="G34" s="148" t="s">
        <v>39</v>
      </c>
      <c r="H34" s="148"/>
      <c r="I34" s="148"/>
      <c r="J34" s="27">
        <v>100</v>
      </c>
      <c r="K34" s="6" t="s">
        <v>37</v>
      </c>
      <c r="L34" s="6"/>
      <c r="M34" s="6"/>
      <c r="N34" s="13"/>
    </row>
    <row r="35" spans="1:18">
      <c r="A35" s="5"/>
      <c r="B35" s="5"/>
      <c r="C35" s="175"/>
      <c r="D35" s="175"/>
      <c r="E35" s="175"/>
      <c r="F35" s="28" t="s">
        <v>30</v>
      </c>
      <c r="G35" s="175"/>
      <c r="H35" s="175"/>
      <c r="I35" s="175"/>
      <c r="J35" s="31"/>
      <c r="K35" s="6" t="s">
        <v>37</v>
      </c>
      <c r="L35" s="6"/>
      <c r="M35" s="6"/>
      <c r="N35" s="13"/>
    </row>
    <row r="36" spans="1:18">
      <c r="A36" s="5"/>
      <c r="B36" s="5"/>
      <c r="C36" s="175"/>
      <c r="D36" s="175"/>
      <c r="E36" s="175"/>
      <c r="F36" s="96" t="s">
        <v>30</v>
      </c>
      <c r="G36" s="175"/>
      <c r="H36" s="175"/>
      <c r="I36" s="175"/>
      <c r="J36" s="31"/>
      <c r="K36" s="6" t="s">
        <v>37</v>
      </c>
      <c r="L36" s="6"/>
      <c r="M36" s="6"/>
      <c r="N36" s="13"/>
    </row>
    <row r="37" spans="1:18">
      <c r="A37" s="5"/>
      <c r="B37" s="5"/>
      <c r="C37" s="175"/>
      <c r="D37" s="175"/>
      <c r="E37" s="175"/>
      <c r="F37" s="96" t="s">
        <v>30</v>
      </c>
      <c r="G37" s="175"/>
      <c r="H37" s="175"/>
      <c r="I37" s="175"/>
      <c r="J37" s="31"/>
      <c r="K37" s="6" t="s">
        <v>37</v>
      </c>
      <c r="L37" s="6"/>
      <c r="M37" s="6"/>
      <c r="N37" s="13"/>
    </row>
    <row r="38" spans="1:18">
      <c r="A38" s="5"/>
      <c r="B38" s="5"/>
      <c r="C38" s="175"/>
      <c r="D38" s="175"/>
      <c r="E38" s="175"/>
      <c r="F38" s="96" t="s">
        <v>30</v>
      </c>
      <c r="G38" s="175"/>
      <c r="H38" s="175"/>
      <c r="I38" s="175"/>
      <c r="J38" s="31"/>
      <c r="K38" s="6" t="s">
        <v>37</v>
      </c>
      <c r="L38" s="6"/>
      <c r="M38" s="6"/>
      <c r="N38" s="13"/>
    </row>
    <row r="39" spans="1:18">
      <c r="A39" s="5"/>
      <c r="B39" s="5"/>
      <c r="C39" s="175"/>
      <c r="D39" s="175"/>
      <c r="E39" s="175"/>
      <c r="F39" s="96" t="s">
        <v>30</v>
      </c>
      <c r="G39" s="175"/>
      <c r="H39" s="175"/>
      <c r="I39" s="175"/>
      <c r="J39" s="31"/>
      <c r="K39" s="6" t="s">
        <v>37</v>
      </c>
      <c r="L39" s="6"/>
      <c r="M39" s="32"/>
      <c r="N39" s="33"/>
    </row>
    <row r="40" spans="1:18">
      <c r="A40" s="5"/>
      <c r="B40" s="5"/>
      <c r="C40" s="175"/>
      <c r="D40" s="175"/>
      <c r="E40" s="175"/>
      <c r="F40" s="96" t="s">
        <v>30</v>
      </c>
      <c r="G40" s="175"/>
      <c r="H40" s="175"/>
      <c r="I40" s="175"/>
      <c r="J40" s="31"/>
      <c r="K40" s="6" t="s">
        <v>37</v>
      </c>
      <c r="L40" s="102"/>
      <c r="M40" s="181">
        <f>M25</f>
        <v>5760</v>
      </c>
      <c r="N40" s="182"/>
    </row>
    <row r="41" spans="1:18">
      <c r="A41" s="5"/>
      <c r="B41" s="5"/>
      <c r="C41" s="175"/>
      <c r="D41" s="175"/>
      <c r="E41" s="175"/>
      <c r="F41" s="96" t="s">
        <v>30</v>
      </c>
      <c r="G41" s="175"/>
      <c r="H41" s="175"/>
      <c r="I41" s="175"/>
      <c r="J41" s="31"/>
      <c r="K41" s="35"/>
      <c r="L41" s="36" t="s">
        <v>40</v>
      </c>
      <c r="M41" s="178">
        <v>1</v>
      </c>
      <c r="N41" s="179"/>
      <c r="R41" s="4" t="s">
        <v>41</v>
      </c>
    </row>
    <row r="42" spans="1:18">
      <c r="A42" s="5"/>
      <c r="B42" s="5"/>
      <c r="C42" s="175"/>
      <c r="D42" s="175"/>
      <c r="E42" s="175"/>
      <c r="F42" s="6"/>
      <c r="G42" s="175"/>
      <c r="H42" s="175"/>
      <c r="I42" s="175"/>
      <c r="J42" s="31"/>
      <c r="K42" s="176" t="s">
        <v>42</v>
      </c>
      <c r="L42" s="177"/>
      <c r="M42" s="178"/>
      <c r="N42" s="179"/>
      <c r="P42" s="144"/>
      <c r="Q42" s="144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80"/>
      <c r="I43" s="180"/>
      <c r="J43" s="41">
        <f>SUM(J27:J42)</f>
        <v>1223</v>
      </c>
      <c r="K43" s="42"/>
      <c r="L43" s="97" t="s">
        <v>34</v>
      </c>
      <c r="M43" s="169">
        <f>J43*J44</f>
        <v>2690.6000000000004</v>
      </c>
      <c r="N43" s="170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8" t="s">
        <v>44</v>
      </c>
      <c r="J44" s="46">
        <v>2.2000000000000002</v>
      </c>
      <c r="K44" s="167" t="s">
        <v>45</v>
      </c>
      <c r="L44" s="168"/>
      <c r="M44" s="169"/>
      <c r="N44" s="170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97" t="s">
        <v>46</v>
      </c>
      <c r="M45" s="171"/>
      <c r="N45" s="172"/>
      <c r="P45" s="44"/>
      <c r="Q45" s="6"/>
    </row>
    <row r="46" spans="1:18">
      <c r="A46" s="5"/>
      <c r="B46" s="5" t="s">
        <v>47</v>
      </c>
      <c r="C46" s="6"/>
      <c r="D46" s="6"/>
      <c r="E46" s="102"/>
      <c r="F46" s="165">
        <v>0</v>
      </c>
      <c r="G46" s="166"/>
      <c r="H46" s="97"/>
      <c r="I46" s="97"/>
      <c r="J46" s="97"/>
      <c r="K46" s="6" t="s">
        <v>48</v>
      </c>
      <c r="L46" s="102"/>
      <c r="M46" s="173">
        <f>M43+M42+M40+M44+M45</f>
        <v>8450.6</v>
      </c>
      <c r="N46" s="174"/>
      <c r="O46" s="48"/>
      <c r="P46" s="44"/>
      <c r="Q46" s="11"/>
    </row>
    <row r="47" spans="1:18">
      <c r="A47" s="5"/>
      <c r="B47" s="5" t="s">
        <v>49</v>
      </c>
      <c r="C47" s="6"/>
      <c r="D47" s="6"/>
      <c r="E47" s="102"/>
      <c r="F47" s="153">
        <v>0</v>
      </c>
      <c r="G47" s="154"/>
      <c r="H47" s="97"/>
      <c r="I47" s="97"/>
      <c r="J47" s="97"/>
      <c r="K47" s="6" t="s">
        <v>50</v>
      </c>
      <c r="L47" s="102"/>
      <c r="M47" s="173"/>
      <c r="N47" s="174"/>
      <c r="P47" s="44"/>
      <c r="Q47" s="11"/>
    </row>
    <row r="48" spans="1:18">
      <c r="A48" s="5"/>
      <c r="B48" s="5" t="s">
        <v>51</v>
      </c>
      <c r="C48" s="6"/>
      <c r="D48" s="6"/>
      <c r="E48" s="102"/>
      <c r="F48" s="163">
        <f>SUM(F46:G47)</f>
        <v>0</v>
      </c>
      <c r="G48" s="164"/>
      <c r="H48" s="97"/>
      <c r="I48" s="97"/>
      <c r="J48" s="97"/>
      <c r="K48" s="6"/>
      <c r="L48" s="102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102"/>
      <c r="F49" s="153">
        <v>0</v>
      </c>
      <c r="G49" s="154"/>
      <c r="H49" s="97"/>
      <c r="I49" s="97"/>
      <c r="J49" s="97"/>
      <c r="K49" s="6"/>
      <c r="L49" s="102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102"/>
      <c r="F50" s="163">
        <f>SUM(F48:G49)</f>
        <v>0</v>
      </c>
      <c r="G50" s="164"/>
      <c r="H50" s="97"/>
      <c r="I50" s="97"/>
      <c r="J50" s="97"/>
      <c r="K50" s="6"/>
      <c r="L50" s="102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102"/>
      <c r="F51" s="165">
        <v>0</v>
      </c>
      <c r="G51" s="166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102"/>
      <c r="F52" s="153">
        <v>0</v>
      </c>
      <c r="G52" s="154"/>
      <c r="H52" s="6"/>
      <c r="I52" s="54" t="s">
        <v>122</v>
      </c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102" t="s">
        <v>55</v>
      </c>
      <c r="F53" s="153">
        <v>0</v>
      </c>
      <c r="G53" s="154"/>
      <c r="H53" s="6"/>
      <c r="I53" s="57" t="s">
        <v>123</v>
      </c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102"/>
      <c r="F54" s="153">
        <v>0</v>
      </c>
      <c r="G54" s="154"/>
      <c r="H54" s="58"/>
      <c r="I54" s="54"/>
      <c r="J54" s="55"/>
      <c r="K54" s="55"/>
      <c r="L54" s="55"/>
      <c r="M54" s="55"/>
      <c r="N54" s="56"/>
      <c r="P54" s="144"/>
      <c r="Q54" s="144"/>
    </row>
    <row r="55" spans="1:17">
      <c r="A55" s="5"/>
      <c r="B55" s="5" t="s">
        <v>50</v>
      </c>
      <c r="C55" s="6"/>
      <c r="D55" s="6"/>
      <c r="E55" s="102"/>
      <c r="F55" s="155">
        <f>SUM(F50:G54)</f>
        <v>0</v>
      </c>
      <c r="G55" s="1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102"/>
      <c r="F56" s="157">
        <f>+M46-F55</f>
        <v>8450.6</v>
      </c>
      <c r="G56" s="158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51</v>
      </c>
      <c r="C57" s="30"/>
      <c r="D57" s="30"/>
      <c r="E57" s="62"/>
      <c r="F57" s="159">
        <f>+F55+F56</f>
        <v>8450.6</v>
      </c>
      <c r="G57" s="160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43" t="s">
        <v>58</v>
      </c>
      <c r="C58" s="144"/>
      <c r="D58" s="144"/>
      <c r="E58" s="144"/>
      <c r="F58" s="144"/>
      <c r="G58" s="144"/>
      <c r="H58" s="6"/>
      <c r="I58" s="161" t="s">
        <v>59</v>
      </c>
      <c r="J58" s="161"/>
      <c r="K58" s="161"/>
      <c r="L58" s="161"/>
      <c r="M58" s="161"/>
      <c r="N58" s="162"/>
      <c r="P58" s="44"/>
      <c r="Q58" s="11"/>
    </row>
    <row r="59" spans="1:17" ht="1.5" customHeight="1">
      <c r="A59" s="5"/>
      <c r="B59" s="95"/>
      <c r="C59" s="96"/>
      <c r="D59" s="96"/>
      <c r="E59" s="96"/>
      <c r="F59" s="96"/>
      <c r="G59" s="96"/>
      <c r="H59" s="6"/>
      <c r="I59" s="96"/>
      <c r="J59" s="96"/>
      <c r="K59" s="96"/>
      <c r="L59" s="96"/>
      <c r="M59" s="96"/>
      <c r="N59" s="100"/>
      <c r="P59" s="44"/>
      <c r="Q59" s="11" t="s">
        <v>60</v>
      </c>
    </row>
    <row r="60" spans="1:17" ht="11.25" hidden="1" customHeight="1">
      <c r="A60" s="5"/>
      <c r="B60" s="143"/>
      <c r="C60" s="144"/>
      <c r="D60" s="144"/>
      <c r="E60" s="144"/>
      <c r="F60" s="144"/>
      <c r="G60" s="144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47" t="s">
        <v>62</v>
      </c>
      <c r="C61" s="148"/>
      <c r="D61" s="148"/>
      <c r="E61" s="148"/>
      <c r="F61" s="148"/>
      <c r="G61" s="148"/>
      <c r="H61" s="6"/>
      <c r="I61" s="148" t="s">
        <v>111</v>
      </c>
      <c r="J61" s="148"/>
      <c r="K61" s="148"/>
      <c r="L61" s="148"/>
      <c r="M61" s="148"/>
      <c r="N61" s="149"/>
      <c r="P61" s="44"/>
      <c r="Q61" s="11"/>
    </row>
    <row r="62" spans="1:17">
      <c r="A62" s="5"/>
      <c r="B62" s="143" t="s">
        <v>60</v>
      </c>
      <c r="C62" s="144"/>
      <c r="D62" s="144"/>
      <c r="E62" s="144"/>
      <c r="F62" s="144"/>
      <c r="G62" s="144"/>
      <c r="H62" s="6"/>
      <c r="I62" s="143" t="s">
        <v>60</v>
      </c>
      <c r="J62" s="144"/>
      <c r="K62" s="144"/>
      <c r="L62" s="144"/>
      <c r="M62" s="144"/>
      <c r="N62" s="144"/>
      <c r="P62" s="6"/>
      <c r="Q62" s="6"/>
    </row>
    <row r="63" spans="1:17" ht="26.25" customHeight="1">
      <c r="A63" s="5"/>
      <c r="B63" s="150" t="s">
        <v>64</v>
      </c>
      <c r="C63" s="151"/>
      <c r="D63" s="151"/>
      <c r="E63" s="151"/>
      <c r="F63" s="151"/>
      <c r="G63" s="151"/>
      <c r="H63" s="6"/>
      <c r="I63" s="151" t="s">
        <v>112</v>
      </c>
      <c r="J63" s="151"/>
      <c r="K63" s="151"/>
      <c r="L63" s="151"/>
      <c r="M63" s="151"/>
      <c r="N63" s="152"/>
      <c r="P63" s="6"/>
      <c r="Q63" s="6"/>
    </row>
    <row r="64" spans="1:17" ht="2.25" customHeight="1">
      <c r="A64" s="5"/>
      <c r="B64" s="143" t="s">
        <v>66</v>
      </c>
      <c r="C64" s="144"/>
      <c r="D64" s="144"/>
      <c r="E64" s="144"/>
      <c r="F64" s="144"/>
      <c r="G64" s="144"/>
      <c r="H64" s="6"/>
      <c r="I64" s="145"/>
      <c r="J64" s="145"/>
      <c r="K64" s="145"/>
      <c r="L64" s="145"/>
      <c r="M64" s="145"/>
      <c r="N64" s="146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67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68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topLeftCell="A40" zoomScaleNormal="100" workbookViewId="0">
      <selection activeCell="V12" sqref="V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9">
        <v>12</v>
      </c>
      <c r="N2" s="201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80" t="s">
        <v>1</v>
      </c>
      <c r="M3" s="21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8"/>
      <c r="M4" s="98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8" t="s">
        <v>3</v>
      </c>
      <c r="M5" s="98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17</v>
      </c>
      <c r="K8" s="96" t="s">
        <v>6</v>
      </c>
      <c r="L8" s="148" t="s">
        <v>69</v>
      </c>
      <c r="M8" s="148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4" t="s">
        <v>7</v>
      </c>
      <c r="L9" s="144"/>
      <c r="M9" s="173">
        <f>M46</f>
        <v>2880</v>
      </c>
      <c r="N9" s="174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1"/>
      <c r="B11" s="216">
        <f>$M$9</f>
        <v>2880</v>
      </c>
      <c r="C11" s="217"/>
      <c r="D11" s="218" t="s">
        <v>110</v>
      </c>
      <c r="E11" s="218"/>
      <c r="F11" s="218"/>
      <c r="G11" s="218"/>
      <c r="H11" s="218"/>
      <c r="I11" s="218"/>
      <c r="J11" s="218"/>
      <c r="K11" s="218"/>
      <c r="L11" s="218"/>
      <c r="M11" s="218"/>
      <c r="N11" s="219"/>
    </row>
    <row r="12" spans="1:22">
      <c r="A12" s="5"/>
      <c r="B12" s="5" t="s">
        <v>10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11</v>
      </c>
      <c r="T12" s="4" t="s">
        <v>12</v>
      </c>
    </row>
    <row r="13" spans="1:22" ht="12.75" customHeight="1">
      <c r="A13" s="5"/>
      <c r="B13" s="207" t="s">
        <v>105</v>
      </c>
      <c r="C13" s="208"/>
      <c r="D13" s="208"/>
      <c r="E13" s="208"/>
      <c r="F13" s="208"/>
      <c r="G13" s="208"/>
      <c r="H13" s="208"/>
      <c r="I13" s="208"/>
      <c r="J13" s="208"/>
      <c r="K13" s="208"/>
      <c r="L13" s="208"/>
      <c r="M13" s="208"/>
      <c r="N13" s="209"/>
    </row>
    <row r="14" spans="1:22">
      <c r="A14" s="5"/>
      <c r="B14" s="207"/>
      <c r="C14" s="208"/>
      <c r="D14" s="208"/>
      <c r="E14" s="208"/>
      <c r="F14" s="208"/>
      <c r="G14" s="208"/>
      <c r="H14" s="208"/>
      <c r="I14" s="208"/>
      <c r="J14" s="208"/>
      <c r="K14" s="208"/>
      <c r="L14" s="208"/>
      <c r="M14" s="208"/>
      <c r="N14" s="209"/>
      <c r="V14" s="4" t="s">
        <v>12</v>
      </c>
    </row>
    <row r="15" spans="1:22">
      <c r="A15" s="5"/>
      <c r="B15" s="207"/>
      <c r="C15" s="208"/>
      <c r="D15" s="208"/>
      <c r="E15" s="208"/>
      <c r="F15" s="208"/>
      <c r="G15" s="208"/>
      <c r="H15" s="208"/>
      <c r="I15" s="208"/>
      <c r="J15" s="208"/>
      <c r="K15" s="208"/>
      <c r="L15" s="208"/>
      <c r="M15" s="208"/>
      <c r="N15" s="209"/>
    </row>
    <row r="16" spans="1:22">
      <c r="A16" s="5"/>
      <c r="B16" s="5" t="s">
        <v>13</v>
      </c>
      <c r="C16" s="6"/>
      <c r="D16" s="6"/>
      <c r="E16" s="99">
        <v>19</v>
      </c>
      <c r="F16" s="96" t="s">
        <v>6</v>
      </c>
      <c r="G16" s="210" t="s">
        <v>14</v>
      </c>
      <c r="H16" s="148"/>
      <c r="I16" s="96" t="s">
        <v>15</v>
      </c>
      <c r="J16" s="99">
        <v>21</v>
      </c>
      <c r="K16" s="96" t="s">
        <v>16</v>
      </c>
      <c r="L16" s="210" t="s">
        <v>14</v>
      </c>
      <c r="M16" s="148"/>
      <c r="N16" s="13">
        <v>2020</v>
      </c>
      <c r="P16" s="19"/>
    </row>
    <row r="17" spans="1:22" ht="12" thickBot="1">
      <c r="A17" s="5"/>
      <c r="B17" s="193"/>
      <c r="C17" s="194"/>
      <c r="D17" s="194"/>
      <c r="E17" s="194"/>
      <c r="F17" s="194"/>
      <c r="G17" s="194"/>
      <c r="H17" s="194"/>
      <c r="I17" s="194"/>
      <c r="J17" s="194"/>
      <c r="K17" s="194"/>
      <c r="L17" s="194"/>
      <c r="M17" s="194"/>
      <c r="N17" s="195"/>
    </row>
    <row r="18" spans="1:22" ht="12" thickBot="1">
      <c r="A18" s="5"/>
      <c r="B18" s="143" t="s">
        <v>17</v>
      </c>
      <c r="C18" s="211"/>
      <c r="D18" s="20"/>
      <c r="E18" s="212" t="s">
        <v>18</v>
      </c>
      <c r="F18" s="213"/>
      <c r="G18" s="214"/>
      <c r="H18" s="20" t="s">
        <v>19</v>
      </c>
      <c r="I18" s="212" t="s">
        <v>20</v>
      </c>
      <c r="J18" s="214"/>
      <c r="K18" s="20"/>
      <c r="L18" s="212" t="s">
        <v>21</v>
      </c>
      <c r="M18" s="214"/>
      <c r="N18" s="20"/>
      <c r="V18" s="4" t="s">
        <v>12</v>
      </c>
    </row>
    <row r="19" spans="1:22">
      <c r="A19" s="5"/>
      <c r="B19" s="193" t="s">
        <v>3</v>
      </c>
      <c r="C19" s="194"/>
      <c r="D19" s="194"/>
      <c r="E19" s="194"/>
      <c r="F19" s="194"/>
      <c r="G19" s="194"/>
      <c r="H19" s="194"/>
      <c r="I19" s="194"/>
      <c r="J19" s="194"/>
      <c r="K19" s="194"/>
      <c r="L19" s="194"/>
      <c r="M19" s="194"/>
      <c r="N19" s="195"/>
      <c r="Q19" s="4" t="s">
        <v>12</v>
      </c>
    </row>
    <row r="20" spans="1:22" ht="12.75" customHeight="1">
      <c r="A20" s="5"/>
      <c r="B20" s="196"/>
      <c r="C20" s="197"/>
      <c r="D20" s="197"/>
      <c r="E20" s="198"/>
      <c r="F20" s="199"/>
      <c r="G20" s="175"/>
      <c r="H20" s="175"/>
      <c r="I20" s="200"/>
      <c r="J20" s="199"/>
      <c r="K20" s="200"/>
      <c r="L20" s="199"/>
      <c r="M20" s="175"/>
      <c r="N20" s="201"/>
      <c r="Q20" s="4" t="s">
        <v>12</v>
      </c>
    </row>
    <row r="21" spans="1:22">
      <c r="A21" s="5"/>
      <c r="B21" s="202" t="s">
        <v>22</v>
      </c>
      <c r="C21" s="203"/>
      <c r="D21" s="203"/>
      <c r="E21" s="204"/>
      <c r="F21" s="205" t="s">
        <v>23</v>
      </c>
      <c r="G21" s="203"/>
      <c r="H21" s="203"/>
      <c r="I21" s="204"/>
      <c r="J21" s="205" t="s">
        <v>24</v>
      </c>
      <c r="K21" s="204"/>
      <c r="L21" s="205" t="s">
        <v>25</v>
      </c>
      <c r="M21" s="203"/>
      <c r="N21" s="206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96"/>
      <c r="F23" s="148" t="s">
        <v>28</v>
      </c>
      <c r="G23" s="148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>
        <v>2</v>
      </c>
      <c r="E24" s="96" t="s">
        <v>30</v>
      </c>
      <c r="F24" s="169">
        <v>1120</v>
      </c>
      <c r="G24" s="185"/>
      <c r="H24" s="6" t="s">
        <v>31</v>
      </c>
      <c r="I24" s="6"/>
      <c r="J24" s="24"/>
      <c r="K24" s="6"/>
      <c r="L24" s="6"/>
      <c r="M24" s="186"/>
      <c r="N24" s="187"/>
    </row>
    <row r="25" spans="1:22">
      <c r="A25" s="5"/>
      <c r="B25" s="5" t="s">
        <v>29</v>
      </c>
      <c r="C25" s="6"/>
      <c r="D25" s="23">
        <v>1</v>
      </c>
      <c r="E25" s="96" t="s">
        <v>30</v>
      </c>
      <c r="F25" s="188">
        <v>640</v>
      </c>
      <c r="G25" s="188"/>
      <c r="H25" s="6" t="s">
        <v>32</v>
      </c>
      <c r="I25" s="6"/>
      <c r="J25" s="11"/>
      <c r="K25" s="6" t="s">
        <v>33</v>
      </c>
      <c r="L25" s="6"/>
      <c r="M25" s="189">
        <f>D24*F24+D25*F25</f>
        <v>2880</v>
      </c>
      <c r="N25" s="189"/>
    </row>
    <row r="26" spans="1:22">
      <c r="A26" s="5"/>
      <c r="B26" s="22" t="s">
        <v>34</v>
      </c>
      <c r="C26" s="6"/>
      <c r="D26" s="25"/>
      <c r="E26" s="96"/>
      <c r="F26" s="190"/>
      <c r="G26" s="190"/>
      <c r="H26" s="6"/>
      <c r="I26" s="6"/>
      <c r="J26" s="6"/>
      <c r="K26" s="6"/>
      <c r="L26" s="11"/>
      <c r="M26" s="191"/>
      <c r="N26" s="192"/>
    </row>
    <row r="27" spans="1:22" ht="12">
      <c r="A27" s="5"/>
      <c r="B27" s="5" t="s">
        <v>6</v>
      </c>
      <c r="C27" s="148" t="s">
        <v>35</v>
      </c>
      <c r="D27" s="148"/>
      <c r="E27" s="148"/>
      <c r="F27" s="96" t="s">
        <v>30</v>
      </c>
      <c r="G27" s="148" t="s">
        <v>106</v>
      </c>
      <c r="H27" s="148"/>
      <c r="I27" s="148"/>
      <c r="J27" s="27"/>
      <c r="K27" s="6" t="s">
        <v>37</v>
      </c>
      <c r="L27" s="6"/>
      <c r="M27" s="183"/>
      <c r="N27" s="184"/>
    </row>
    <row r="28" spans="1:22">
      <c r="A28" s="5"/>
      <c r="B28" s="5" t="s">
        <v>6</v>
      </c>
      <c r="C28" s="148" t="s">
        <v>106</v>
      </c>
      <c r="D28" s="148"/>
      <c r="E28" s="148"/>
      <c r="F28" s="28" t="s">
        <v>30</v>
      </c>
      <c r="G28" s="148" t="s">
        <v>36</v>
      </c>
      <c r="H28" s="148"/>
      <c r="I28" s="148"/>
      <c r="J28" s="27"/>
      <c r="K28" s="6" t="s">
        <v>37</v>
      </c>
      <c r="L28" s="6"/>
      <c r="M28" s="6"/>
      <c r="N28" s="29"/>
    </row>
    <row r="29" spans="1:22">
      <c r="A29" s="5"/>
      <c r="B29" s="5" t="s">
        <v>6</v>
      </c>
      <c r="C29" s="148" t="s">
        <v>36</v>
      </c>
      <c r="D29" s="148"/>
      <c r="E29" s="148"/>
      <c r="F29" s="96" t="s">
        <v>30</v>
      </c>
      <c r="G29" s="148" t="s">
        <v>106</v>
      </c>
      <c r="H29" s="148"/>
      <c r="I29" s="148"/>
      <c r="J29" s="27"/>
      <c r="K29" s="6" t="s">
        <v>37</v>
      </c>
      <c r="L29" s="6"/>
      <c r="M29" s="6"/>
      <c r="N29" s="13"/>
    </row>
    <row r="30" spans="1:22">
      <c r="A30" s="5"/>
      <c r="B30" s="5" t="s">
        <v>6</v>
      </c>
      <c r="C30" s="148" t="s">
        <v>106</v>
      </c>
      <c r="D30" s="148"/>
      <c r="E30" s="148"/>
      <c r="F30" s="28" t="s">
        <v>30</v>
      </c>
      <c r="G30" s="148" t="s">
        <v>107</v>
      </c>
      <c r="H30" s="148"/>
      <c r="I30" s="148"/>
      <c r="J30" s="27"/>
      <c r="K30" s="6" t="s">
        <v>37</v>
      </c>
      <c r="L30" s="6"/>
      <c r="M30" s="6"/>
      <c r="N30" s="13"/>
    </row>
    <row r="31" spans="1:22" ht="11.25" customHeight="1">
      <c r="A31" s="5"/>
      <c r="B31" s="5" t="s">
        <v>6</v>
      </c>
      <c r="C31" s="175" t="s">
        <v>107</v>
      </c>
      <c r="D31" s="175"/>
      <c r="E31" s="175"/>
      <c r="F31" s="96" t="s">
        <v>30</v>
      </c>
      <c r="G31" s="148" t="s">
        <v>36</v>
      </c>
      <c r="H31" s="148"/>
      <c r="I31" s="148"/>
      <c r="J31" s="27"/>
      <c r="K31" s="6" t="s">
        <v>37</v>
      </c>
      <c r="L31" s="6"/>
      <c r="M31" s="6"/>
      <c r="N31" s="13"/>
    </row>
    <row r="32" spans="1:22">
      <c r="A32" s="5"/>
      <c r="B32" s="5" t="s">
        <v>6</v>
      </c>
      <c r="C32" s="148" t="s">
        <v>36</v>
      </c>
      <c r="D32" s="148"/>
      <c r="E32" s="148"/>
      <c r="F32" s="28" t="s">
        <v>30</v>
      </c>
      <c r="G32" s="148" t="s">
        <v>107</v>
      </c>
      <c r="H32" s="148"/>
      <c r="I32" s="148"/>
      <c r="J32" s="27"/>
      <c r="K32" s="6" t="s">
        <v>37</v>
      </c>
      <c r="L32" s="6"/>
      <c r="M32" s="6"/>
      <c r="N32" s="13"/>
    </row>
    <row r="33" spans="1:18" ht="11.25" customHeight="1">
      <c r="A33" s="5"/>
      <c r="B33" s="5" t="s">
        <v>6</v>
      </c>
      <c r="C33" s="175" t="s">
        <v>107</v>
      </c>
      <c r="D33" s="175"/>
      <c r="E33" s="175"/>
      <c r="F33" s="28" t="s">
        <v>30</v>
      </c>
      <c r="G33" s="175" t="s">
        <v>35</v>
      </c>
      <c r="H33" s="175"/>
      <c r="I33" s="175"/>
      <c r="J33" s="30"/>
      <c r="K33" s="6" t="s">
        <v>37</v>
      </c>
      <c r="L33" s="6"/>
      <c r="M33" s="6"/>
      <c r="N33" s="13"/>
    </row>
    <row r="34" spans="1:18">
      <c r="A34" s="5"/>
      <c r="B34" s="5" t="s">
        <v>6</v>
      </c>
      <c r="C34" s="148" t="s">
        <v>39</v>
      </c>
      <c r="D34" s="148"/>
      <c r="E34" s="148"/>
      <c r="F34" s="28" t="s">
        <v>30</v>
      </c>
      <c r="G34" s="148" t="s">
        <v>39</v>
      </c>
      <c r="H34" s="148"/>
      <c r="I34" s="148"/>
      <c r="J34" s="27"/>
      <c r="K34" s="6" t="s">
        <v>37</v>
      </c>
      <c r="L34" s="6"/>
      <c r="M34" s="6"/>
      <c r="N34" s="13"/>
    </row>
    <row r="35" spans="1:18">
      <c r="A35" s="5"/>
      <c r="B35" s="5"/>
      <c r="C35" s="175"/>
      <c r="D35" s="175"/>
      <c r="E35" s="175"/>
      <c r="F35" s="28" t="s">
        <v>30</v>
      </c>
      <c r="G35" s="175"/>
      <c r="H35" s="175"/>
      <c r="I35" s="175"/>
      <c r="J35" s="31"/>
      <c r="K35" s="6" t="s">
        <v>37</v>
      </c>
      <c r="L35" s="6"/>
      <c r="M35" s="6"/>
      <c r="N35" s="13"/>
    </row>
    <row r="36" spans="1:18">
      <c r="A36" s="5"/>
      <c r="B36" s="5"/>
      <c r="C36" s="175"/>
      <c r="D36" s="175"/>
      <c r="E36" s="175"/>
      <c r="F36" s="96" t="s">
        <v>30</v>
      </c>
      <c r="G36" s="175"/>
      <c r="H36" s="175"/>
      <c r="I36" s="175"/>
      <c r="J36" s="31"/>
      <c r="K36" s="6" t="s">
        <v>37</v>
      </c>
      <c r="L36" s="6"/>
      <c r="M36" s="6"/>
      <c r="N36" s="13"/>
    </row>
    <row r="37" spans="1:18">
      <c r="A37" s="5"/>
      <c r="B37" s="5"/>
      <c r="C37" s="175"/>
      <c r="D37" s="175"/>
      <c r="E37" s="175"/>
      <c r="F37" s="96" t="s">
        <v>30</v>
      </c>
      <c r="G37" s="175"/>
      <c r="H37" s="175"/>
      <c r="I37" s="175"/>
      <c r="J37" s="31"/>
      <c r="K37" s="6" t="s">
        <v>37</v>
      </c>
      <c r="L37" s="6"/>
      <c r="M37" s="6"/>
      <c r="N37" s="13"/>
    </row>
    <row r="38" spans="1:18">
      <c r="A38" s="5"/>
      <c r="B38" s="5"/>
      <c r="C38" s="175"/>
      <c r="D38" s="175"/>
      <c r="E38" s="175"/>
      <c r="F38" s="96" t="s">
        <v>30</v>
      </c>
      <c r="G38" s="175"/>
      <c r="H38" s="175"/>
      <c r="I38" s="175"/>
      <c r="J38" s="31"/>
      <c r="K38" s="6" t="s">
        <v>37</v>
      </c>
      <c r="L38" s="6"/>
      <c r="M38" s="6"/>
      <c r="N38" s="13"/>
    </row>
    <row r="39" spans="1:18">
      <c r="A39" s="5"/>
      <c r="B39" s="5"/>
      <c r="C39" s="175"/>
      <c r="D39" s="175"/>
      <c r="E39" s="175"/>
      <c r="F39" s="96" t="s">
        <v>30</v>
      </c>
      <c r="G39" s="175"/>
      <c r="H39" s="175"/>
      <c r="I39" s="175"/>
      <c r="J39" s="31"/>
      <c r="K39" s="6" t="s">
        <v>37</v>
      </c>
      <c r="L39" s="6"/>
      <c r="M39" s="32"/>
      <c r="N39" s="33"/>
    </row>
    <row r="40" spans="1:18">
      <c r="A40" s="5"/>
      <c r="B40" s="5"/>
      <c r="C40" s="175"/>
      <c r="D40" s="175"/>
      <c r="E40" s="175"/>
      <c r="F40" s="96" t="s">
        <v>30</v>
      </c>
      <c r="G40" s="175"/>
      <c r="H40" s="175"/>
      <c r="I40" s="175"/>
      <c r="J40" s="31"/>
      <c r="K40" s="6" t="s">
        <v>37</v>
      </c>
      <c r="L40" s="102"/>
      <c r="M40" s="181">
        <f>M25</f>
        <v>2880</v>
      </c>
      <c r="N40" s="182"/>
    </row>
    <row r="41" spans="1:18">
      <c r="A41" s="5"/>
      <c r="B41" s="5"/>
      <c r="C41" s="175"/>
      <c r="D41" s="175"/>
      <c r="E41" s="175"/>
      <c r="F41" s="96" t="s">
        <v>30</v>
      </c>
      <c r="G41" s="175"/>
      <c r="H41" s="175"/>
      <c r="I41" s="175"/>
      <c r="J41" s="31"/>
      <c r="K41" s="35"/>
      <c r="L41" s="36" t="s">
        <v>40</v>
      </c>
      <c r="M41" s="178">
        <v>1</v>
      </c>
      <c r="N41" s="179"/>
      <c r="R41" s="4" t="s">
        <v>41</v>
      </c>
    </row>
    <row r="42" spans="1:18">
      <c r="A42" s="5"/>
      <c r="B42" s="5"/>
      <c r="C42" s="175"/>
      <c r="D42" s="175"/>
      <c r="E42" s="175"/>
      <c r="F42" s="6"/>
      <c r="G42" s="175"/>
      <c r="H42" s="175"/>
      <c r="I42" s="175"/>
      <c r="J42" s="31"/>
      <c r="K42" s="176" t="s">
        <v>42</v>
      </c>
      <c r="L42" s="177"/>
      <c r="M42" s="178"/>
      <c r="N42" s="179"/>
      <c r="P42" s="144"/>
      <c r="Q42" s="144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80"/>
      <c r="I43" s="180"/>
      <c r="J43" s="41">
        <f>SUM(J27:J42)</f>
        <v>0</v>
      </c>
      <c r="K43" s="42"/>
      <c r="L43" s="97" t="s">
        <v>34</v>
      </c>
      <c r="M43" s="169">
        <f>J43*J44</f>
        <v>0</v>
      </c>
      <c r="N43" s="170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8" t="s">
        <v>44</v>
      </c>
      <c r="J44" s="46">
        <v>1.6</v>
      </c>
      <c r="K44" s="167" t="s">
        <v>45</v>
      </c>
      <c r="L44" s="168"/>
      <c r="M44" s="169"/>
      <c r="N44" s="170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97" t="s">
        <v>46</v>
      </c>
      <c r="M45" s="171"/>
      <c r="N45" s="172"/>
      <c r="P45" s="44"/>
      <c r="Q45" s="6"/>
    </row>
    <row r="46" spans="1:18">
      <c r="A46" s="5"/>
      <c r="B46" s="5" t="s">
        <v>47</v>
      </c>
      <c r="C46" s="6"/>
      <c r="D46" s="6"/>
      <c r="E46" s="102"/>
      <c r="F46" s="165">
        <v>0</v>
      </c>
      <c r="G46" s="166"/>
      <c r="H46" s="97"/>
      <c r="I46" s="97"/>
      <c r="J46" s="97"/>
      <c r="K46" s="6" t="s">
        <v>48</v>
      </c>
      <c r="L46" s="102"/>
      <c r="M46" s="173">
        <f>M43+M42+M40+M44+M45</f>
        <v>2880</v>
      </c>
      <c r="N46" s="174"/>
      <c r="O46" s="48"/>
      <c r="P46" s="44"/>
      <c r="Q46" s="11"/>
    </row>
    <row r="47" spans="1:18">
      <c r="A47" s="5"/>
      <c r="B47" s="5" t="s">
        <v>49</v>
      </c>
      <c r="C47" s="6"/>
      <c r="D47" s="6"/>
      <c r="E47" s="102"/>
      <c r="F47" s="153">
        <v>0</v>
      </c>
      <c r="G47" s="154"/>
      <c r="H47" s="97"/>
      <c r="I47" s="97"/>
      <c r="J47" s="97"/>
      <c r="K47" s="6" t="s">
        <v>50</v>
      </c>
      <c r="L47" s="102"/>
      <c r="M47" s="173"/>
      <c r="N47" s="174"/>
      <c r="P47" s="44"/>
      <c r="Q47" s="11"/>
    </row>
    <row r="48" spans="1:18">
      <c r="A48" s="5"/>
      <c r="B48" s="5" t="s">
        <v>51</v>
      </c>
      <c r="C48" s="6"/>
      <c r="D48" s="6"/>
      <c r="E48" s="102"/>
      <c r="F48" s="163">
        <f>SUM(F46:G47)</f>
        <v>0</v>
      </c>
      <c r="G48" s="164"/>
      <c r="H48" s="97"/>
      <c r="I48" s="97"/>
      <c r="J48" s="97"/>
      <c r="K48" s="6"/>
      <c r="L48" s="102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102"/>
      <c r="F49" s="153">
        <v>0</v>
      </c>
      <c r="G49" s="154"/>
      <c r="H49" s="97"/>
      <c r="I49" s="97"/>
      <c r="J49" s="97"/>
      <c r="K49" s="6"/>
      <c r="L49" s="102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102"/>
      <c r="F50" s="163">
        <f>SUM(F48:G49)</f>
        <v>0</v>
      </c>
      <c r="G50" s="164"/>
      <c r="H50" s="97"/>
      <c r="I50" s="97"/>
      <c r="J50" s="97"/>
      <c r="K50" s="6"/>
      <c r="L50" s="102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102"/>
      <c r="F51" s="165">
        <v>0</v>
      </c>
      <c r="G51" s="166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102"/>
      <c r="F52" s="153">
        <v>0</v>
      </c>
      <c r="G52" s="154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102" t="s">
        <v>55</v>
      </c>
      <c r="F53" s="153">
        <v>0</v>
      </c>
      <c r="G53" s="154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102"/>
      <c r="F54" s="153">
        <v>0</v>
      </c>
      <c r="G54" s="154"/>
      <c r="H54" s="58"/>
      <c r="I54" s="54"/>
      <c r="J54" s="55"/>
      <c r="K54" s="55"/>
      <c r="L54" s="55"/>
      <c r="M54" s="55"/>
      <c r="N54" s="56"/>
      <c r="P54" s="144"/>
      <c r="Q54" s="144"/>
    </row>
    <row r="55" spans="1:17">
      <c r="A55" s="5"/>
      <c r="B55" s="5" t="s">
        <v>50</v>
      </c>
      <c r="C55" s="6"/>
      <c r="D55" s="6"/>
      <c r="E55" s="102"/>
      <c r="F55" s="155">
        <f>SUM(F50:G54)</f>
        <v>0</v>
      </c>
      <c r="G55" s="1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102"/>
      <c r="F56" s="157">
        <f>+M46-F55</f>
        <v>2880</v>
      </c>
      <c r="G56" s="158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51</v>
      </c>
      <c r="C57" s="30"/>
      <c r="D57" s="30"/>
      <c r="E57" s="62"/>
      <c r="F57" s="159">
        <f>+F55+F56</f>
        <v>2880</v>
      </c>
      <c r="G57" s="160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43" t="s">
        <v>58</v>
      </c>
      <c r="C58" s="144"/>
      <c r="D58" s="144"/>
      <c r="E58" s="144"/>
      <c r="F58" s="144"/>
      <c r="G58" s="144"/>
      <c r="H58" s="6"/>
      <c r="I58" s="161" t="s">
        <v>59</v>
      </c>
      <c r="J58" s="161"/>
      <c r="K58" s="161"/>
      <c r="L58" s="161"/>
      <c r="M58" s="161"/>
      <c r="N58" s="162"/>
      <c r="P58" s="44"/>
      <c r="Q58" s="11"/>
    </row>
    <row r="59" spans="1:17" ht="1.5" customHeight="1">
      <c r="A59" s="5"/>
      <c r="B59" s="95"/>
      <c r="C59" s="96"/>
      <c r="D59" s="96"/>
      <c r="E59" s="96"/>
      <c r="F59" s="96"/>
      <c r="G59" s="96"/>
      <c r="H59" s="6"/>
      <c r="I59" s="96"/>
      <c r="J59" s="96"/>
      <c r="K59" s="96"/>
      <c r="L59" s="96"/>
      <c r="M59" s="96"/>
      <c r="N59" s="100"/>
      <c r="P59" s="44"/>
      <c r="Q59" s="11" t="s">
        <v>60</v>
      </c>
    </row>
    <row r="60" spans="1:17" ht="11.25" hidden="1" customHeight="1">
      <c r="A60" s="5"/>
      <c r="B60" s="143"/>
      <c r="C60" s="144"/>
      <c r="D60" s="144"/>
      <c r="E60" s="144"/>
      <c r="F60" s="144"/>
      <c r="G60" s="144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47" t="s">
        <v>62</v>
      </c>
      <c r="C61" s="148"/>
      <c r="D61" s="148"/>
      <c r="E61" s="148"/>
      <c r="F61" s="148"/>
      <c r="G61" s="148"/>
      <c r="H61" s="6"/>
      <c r="I61" s="148" t="s">
        <v>108</v>
      </c>
      <c r="J61" s="148"/>
      <c r="K61" s="148"/>
      <c r="L61" s="148"/>
      <c r="M61" s="148"/>
      <c r="N61" s="149"/>
      <c r="P61" s="44"/>
      <c r="Q61" s="11"/>
    </row>
    <row r="62" spans="1:17">
      <c r="A62" s="5"/>
      <c r="B62" s="143" t="s">
        <v>60</v>
      </c>
      <c r="C62" s="144"/>
      <c r="D62" s="144"/>
      <c r="E62" s="144"/>
      <c r="F62" s="144"/>
      <c r="G62" s="144"/>
      <c r="H62" s="6"/>
      <c r="I62" s="143" t="s">
        <v>60</v>
      </c>
      <c r="J62" s="144"/>
      <c r="K62" s="144"/>
      <c r="L62" s="144"/>
      <c r="M62" s="144"/>
      <c r="N62" s="144"/>
      <c r="P62" s="6"/>
      <c r="Q62" s="6"/>
    </row>
    <row r="63" spans="1:17" ht="26.25" customHeight="1">
      <c r="A63" s="5"/>
      <c r="B63" s="150" t="s">
        <v>64</v>
      </c>
      <c r="C63" s="151"/>
      <c r="D63" s="151"/>
      <c r="E63" s="151"/>
      <c r="F63" s="151"/>
      <c r="G63" s="151"/>
      <c r="H63" s="6"/>
      <c r="I63" s="151" t="s">
        <v>109</v>
      </c>
      <c r="J63" s="151"/>
      <c r="K63" s="151"/>
      <c r="L63" s="151"/>
      <c r="M63" s="151"/>
      <c r="N63" s="152"/>
      <c r="P63" s="6"/>
      <c r="Q63" s="6"/>
    </row>
    <row r="64" spans="1:17" ht="2.25" customHeight="1">
      <c r="A64" s="5"/>
      <c r="B64" s="143" t="s">
        <v>66</v>
      </c>
      <c r="C64" s="144"/>
      <c r="D64" s="144"/>
      <c r="E64" s="144"/>
      <c r="F64" s="144"/>
      <c r="G64" s="144"/>
      <c r="H64" s="6"/>
      <c r="I64" s="145"/>
      <c r="J64" s="145"/>
      <c r="K64" s="145"/>
      <c r="L64" s="145"/>
      <c r="M64" s="145"/>
      <c r="N64" s="146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67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68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9">
        <v>11</v>
      </c>
      <c r="N2" s="201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80" t="s">
        <v>1</v>
      </c>
      <c r="M3" s="21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8"/>
      <c r="M4" s="98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8" t="s">
        <v>3</v>
      </c>
      <c r="M5" s="98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17</v>
      </c>
      <c r="K8" s="96" t="s">
        <v>6</v>
      </c>
      <c r="L8" s="148" t="s">
        <v>69</v>
      </c>
      <c r="M8" s="148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4" t="s">
        <v>7</v>
      </c>
      <c r="L9" s="144"/>
      <c r="M9" s="173">
        <f>M46</f>
        <v>1760</v>
      </c>
      <c r="N9" s="174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1"/>
      <c r="B11" s="216">
        <f>$M$9</f>
        <v>1760</v>
      </c>
      <c r="C11" s="217"/>
      <c r="D11" s="218" t="s">
        <v>104</v>
      </c>
      <c r="E11" s="218"/>
      <c r="F11" s="218"/>
      <c r="G11" s="218"/>
      <c r="H11" s="218"/>
      <c r="I11" s="218"/>
      <c r="J11" s="218"/>
      <c r="K11" s="218"/>
      <c r="L11" s="218"/>
      <c r="M11" s="218"/>
      <c r="N11" s="219"/>
    </row>
    <row r="12" spans="1:22">
      <c r="A12" s="5"/>
      <c r="B12" s="5" t="s">
        <v>10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11</v>
      </c>
      <c r="T12" s="4" t="s">
        <v>12</v>
      </c>
    </row>
    <row r="13" spans="1:22" ht="12.75" customHeight="1">
      <c r="A13" s="5"/>
      <c r="B13" s="207" t="s">
        <v>98</v>
      </c>
      <c r="C13" s="208"/>
      <c r="D13" s="208"/>
      <c r="E13" s="208"/>
      <c r="F13" s="208"/>
      <c r="G13" s="208"/>
      <c r="H13" s="208"/>
      <c r="I13" s="208"/>
      <c r="J13" s="208"/>
      <c r="K13" s="208"/>
      <c r="L13" s="208"/>
      <c r="M13" s="208"/>
      <c r="N13" s="209"/>
    </row>
    <row r="14" spans="1:22">
      <c r="A14" s="5"/>
      <c r="B14" s="207"/>
      <c r="C14" s="208"/>
      <c r="D14" s="208"/>
      <c r="E14" s="208"/>
      <c r="F14" s="208"/>
      <c r="G14" s="208"/>
      <c r="H14" s="208"/>
      <c r="I14" s="208"/>
      <c r="J14" s="208"/>
      <c r="K14" s="208"/>
      <c r="L14" s="208"/>
      <c r="M14" s="208"/>
      <c r="N14" s="209"/>
      <c r="V14" s="4" t="s">
        <v>12</v>
      </c>
    </row>
    <row r="15" spans="1:22">
      <c r="A15" s="5"/>
      <c r="B15" s="207"/>
      <c r="C15" s="208"/>
      <c r="D15" s="208"/>
      <c r="E15" s="208"/>
      <c r="F15" s="208"/>
      <c r="G15" s="208"/>
      <c r="H15" s="208"/>
      <c r="I15" s="208"/>
      <c r="J15" s="208"/>
      <c r="K15" s="208"/>
      <c r="L15" s="208"/>
      <c r="M15" s="208"/>
      <c r="N15" s="209"/>
    </row>
    <row r="16" spans="1:22">
      <c r="A16" s="5"/>
      <c r="B16" s="5" t="s">
        <v>13</v>
      </c>
      <c r="C16" s="6"/>
      <c r="D16" s="6"/>
      <c r="E16" s="99">
        <v>18</v>
      </c>
      <c r="F16" s="96" t="s">
        <v>6</v>
      </c>
      <c r="G16" s="210" t="s">
        <v>14</v>
      </c>
      <c r="H16" s="148"/>
      <c r="I16" s="96" t="s">
        <v>15</v>
      </c>
      <c r="J16" s="99">
        <v>19</v>
      </c>
      <c r="K16" s="96" t="s">
        <v>16</v>
      </c>
      <c r="L16" s="210" t="s">
        <v>14</v>
      </c>
      <c r="M16" s="148"/>
      <c r="N16" s="13">
        <v>2020</v>
      </c>
      <c r="P16" s="19"/>
    </row>
    <row r="17" spans="1:22" ht="12" thickBot="1">
      <c r="A17" s="5"/>
      <c r="B17" s="193"/>
      <c r="C17" s="194"/>
      <c r="D17" s="194"/>
      <c r="E17" s="194"/>
      <c r="F17" s="194"/>
      <c r="G17" s="194"/>
      <c r="H17" s="194"/>
      <c r="I17" s="194"/>
      <c r="J17" s="194"/>
      <c r="K17" s="194"/>
      <c r="L17" s="194"/>
      <c r="M17" s="194"/>
      <c r="N17" s="195"/>
    </row>
    <row r="18" spans="1:22" ht="12" thickBot="1">
      <c r="A18" s="5"/>
      <c r="B18" s="143" t="s">
        <v>17</v>
      </c>
      <c r="C18" s="211"/>
      <c r="D18" s="20"/>
      <c r="E18" s="212" t="s">
        <v>18</v>
      </c>
      <c r="F18" s="213"/>
      <c r="G18" s="214"/>
      <c r="H18" s="20" t="s">
        <v>19</v>
      </c>
      <c r="I18" s="212" t="s">
        <v>20</v>
      </c>
      <c r="J18" s="214"/>
      <c r="K18" s="20"/>
      <c r="L18" s="212" t="s">
        <v>21</v>
      </c>
      <c r="M18" s="214"/>
      <c r="N18" s="20"/>
      <c r="V18" s="4" t="s">
        <v>12</v>
      </c>
    </row>
    <row r="19" spans="1:22">
      <c r="A19" s="5"/>
      <c r="B19" s="193" t="s">
        <v>3</v>
      </c>
      <c r="C19" s="194"/>
      <c r="D19" s="194"/>
      <c r="E19" s="194"/>
      <c r="F19" s="194"/>
      <c r="G19" s="194"/>
      <c r="H19" s="194"/>
      <c r="I19" s="194"/>
      <c r="J19" s="194"/>
      <c r="K19" s="194"/>
      <c r="L19" s="194"/>
      <c r="M19" s="194"/>
      <c r="N19" s="195"/>
      <c r="Q19" s="4" t="s">
        <v>12</v>
      </c>
    </row>
    <row r="20" spans="1:22" ht="12.75" customHeight="1">
      <c r="A20" s="5"/>
      <c r="B20" s="196"/>
      <c r="C20" s="197"/>
      <c r="D20" s="197"/>
      <c r="E20" s="198"/>
      <c r="F20" s="199"/>
      <c r="G20" s="175"/>
      <c r="H20" s="175"/>
      <c r="I20" s="200"/>
      <c r="J20" s="199"/>
      <c r="K20" s="200"/>
      <c r="L20" s="199"/>
      <c r="M20" s="175"/>
      <c r="N20" s="201"/>
      <c r="Q20" s="4" t="s">
        <v>12</v>
      </c>
    </row>
    <row r="21" spans="1:22">
      <c r="A21" s="5"/>
      <c r="B21" s="202" t="s">
        <v>22</v>
      </c>
      <c r="C21" s="203"/>
      <c r="D21" s="203"/>
      <c r="E21" s="204"/>
      <c r="F21" s="205" t="s">
        <v>23</v>
      </c>
      <c r="G21" s="203"/>
      <c r="H21" s="203"/>
      <c r="I21" s="204"/>
      <c r="J21" s="205" t="s">
        <v>24</v>
      </c>
      <c r="K21" s="204"/>
      <c r="L21" s="205" t="s">
        <v>25</v>
      </c>
      <c r="M21" s="203"/>
      <c r="N21" s="206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96"/>
      <c r="F23" s="148" t="s">
        <v>28</v>
      </c>
      <c r="G23" s="148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>
        <v>1</v>
      </c>
      <c r="E24" s="96" t="s">
        <v>30</v>
      </c>
      <c r="F24" s="169">
        <v>1120</v>
      </c>
      <c r="G24" s="185"/>
      <c r="H24" s="6" t="s">
        <v>31</v>
      </c>
      <c r="I24" s="6"/>
      <c r="J24" s="24"/>
      <c r="K24" s="6"/>
      <c r="L24" s="6"/>
      <c r="M24" s="186"/>
      <c r="N24" s="187"/>
    </row>
    <row r="25" spans="1:22">
      <c r="A25" s="5"/>
      <c r="B25" s="5" t="s">
        <v>29</v>
      </c>
      <c r="C25" s="6"/>
      <c r="D25" s="23">
        <v>1</v>
      </c>
      <c r="E25" s="96" t="s">
        <v>30</v>
      </c>
      <c r="F25" s="188">
        <v>640</v>
      </c>
      <c r="G25" s="188"/>
      <c r="H25" s="6" t="s">
        <v>32</v>
      </c>
      <c r="I25" s="6"/>
      <c r="J25" s="11"/>
      <c r="K25" s="6" t="s">
        <v>33</v>
      </c>
      <c r="L25" s="6"/>
      <c r="M25" s="189">
        <f>D24*F24+D25*F25</f>
        <v>1760</v>
      </c>
      <c r="N25" s="189"/>
    </row>
    <row r="26" spans="1:22">
      <c r="A26" s="5"/>
      <c r="B26" s="22" t="s">
        <v>34</v>
      </c>
      <c r="C26" s="6"/>
      <c r="D26" s="25"/>
      <c r="E26" s="96"/>
      <c r="F26" s="190"/>
      <c r="G26" s="190"/>
      <c r="H26" s="6"/>
      <c r="I26" s="6"/>
      <c r="J26" s="6"/>
      <c r="K26" s="6"/>
      <c r="L26" s="11"/>
      <c r="M26" s="191"/>
      <c r="N26" s="192"/>
    </row>
    <row r="27" spans="1:22" ht="12">
      <c r="A27" s="5"/>
      <c r="B27" s="5" t="s">
        <v>6</v>
      </c>
      <c r="C27" s="148" t="s">
        <v>35</v>
      </c>
      <c r="D27" s="148"/>
      <c r="E27" s="148"/>
      <c r="F27" s="96" t="s">
        <v>30</v>
      </c>
      <c r="G27" s="148" t="s">
        <v>36</v>
      </c>
      <c r="H27" s="148"/>
      <c r="I27" s="148"/>
      <c r="J27" s="27"/>
      <c r="K27" s="6" t="s">
        <v>37</v>
      </c>
      <c r="L27" s="6"/>
      <c r="M27" s="183"/>
      <c r="N27" s="184"/>
    </row>
    <row r="28" spans="1:22">
      <c r="A28" s="5"/>
      <c r="B28" s="5" t="s">
        <v>6</v>
      </c>
      <c r="C28" s="148" t="s">
        <v>36</v>
      </c>
      <c r="D28" s="148"/>
      <c r="E28" s="148"/>
      <c r="F28" s="28" t="s">
        <v>30</v>
      </c>
      <c r="G28" s="148" t="s">
        <v>88</v>
      </c>
      <c r="H28" s="148"/>
      <c r="I28" s="148"/>
      <c r="J28" s="27"/>
      <c r="K28" s="6" t="s">
        <v>37</v>
      </c>
      <c r="L28" s="6"/>
      <c r="M28" s="6"/>
      <c r="N28" s="29"/>
    </row>
    <row r="29" spans="1:22">
      <c r="A29" s="5"/>
      <c r="B29" s="5" t="s">
        <v>6</v>
      </c>
      <c r="C29" s="148" t="s">
        <v>99</v>
      </c>
      <c r="D29" s="148"/>
      <c r="E29" s="148"/>
      <c r="F29" s="96" t="s">
        <v>30</v>
      </c>
      <c r="G29" s="148" t="s">
        <v>35</v>
      </c>
      <c r="H29" s="148"/>
      <c r="I29" s="148"/>
      <c r="J29" s="27"/>
      <c r="K29" s="6" t="s">
        <v>37</v>
      </c>
      <c r="L29" s="6"/>
      <c r="M29" s="6"/>
      <c r="N29" s="13"/>
    </row>
    <row r="30" spans="1:22">
      <c r="A30" s="5"/>
      <c r="B30" s="5" t="s">
        <v>6</v>
      </c>
      <c r="C30" s="148" t="s">
        <v>39</v>
      </c>
      <c r="D30" s="148"/>
      <c r="E30" s="148"/>
      <c r="F30" s="28" t="s">
        <v>30</v>
      </c>
      <c r="G30" s="148" t="s">
        <v>39</v>
      </c>
      <c r="H30" s="148"/>
      <c r="I30" s="148"/>
      <c r="J30" s="27"/>
      <c r="K30" s="6" t="s">
        <v>37</v>
      </c>
      <c r="L30" s="6"/>
      <c r="M30" s="6"/>
      <c r="N30" s="13"/>
    </row>
    <row r="31" spans="1:22" ht="11.25" customHeight="1">
      <c r="A31" s="5"/>
      <c r="B31" s="5" t="s">
        <v>6</v>
      </c>
      <c r="C31" s="175"/>
      <c r="D31" s="175"/>
      <c r="E31" s="175"/>
      <c r="F31" s="96" t="s">
        <v>30</v>
      </c>
      <c r="G31" s="148"/>
      <c r="H31" s="148"/>
      <c r="I31" s="148"/>
      <c r="J31" s="27"/>
      <c r="K31" s="6" t="s">
        <v>37</v>
      </c>
      <c r="L31" s="6"/>
      <c r="M31" s="6"/>
      <c r="N31" s="13"/>
    </row>
    <row r="32" spans="1:22">
      <c r="A32" s="5"/>
      <c r="B32" s="5" t="s">
        <v>6</v>
      </c>
      <c r="C32" s="148"/>
      <c r="D32" s="148"/>
      <c r="E32" s="148"/>
      <c r="F32" s="28" t="s">
        <v>30</v>
      </c>
      <c r="G32" s="148"/>
      <c r="H32" s="148"/>
      <c r="I32" s="148"/>
      <c r="J32" s="27"/>
      <c r="K32" s="6" t="s">
        <v>37</v>
      </c>
      <c r="L32" s="6"/>
      <c r="M32" s="6"/>
      <c r="N32" s="13"/>
    </row>
    <row r="33" spans="1:18" ht="11.25" customHeight="1">
      <c r="A33" s="5"/>
      <c r="B33" s="5" t="s">
        <v>6</v>
      </c>
      <c r="C33" s="175"/>
      <c r="D33" s="175"/>
      <c r="E33" s="175"/>
      <c r="F33" s="28" t="s">
        <v>30</v>
      </c>
      <c r="G33" s="175"/>
      <c r="H33" s="175"/>
      <c r="I33" s="175"/>
      <c r="J33" s="30"/>
      <c r="K33" s="6" t="s">
        <v>37</v>
      </c>
      <c r="L33" s="6"/>
      <c r="M33" s="6"/>
      <c r="N33" s="13"/>
    </row>
    <row r="34" spans="1:18">
      <c r="A34" s="5"/>
      <c r="B34" s="5" t="s">
        <v>6</v>
      </c>
      <c r="C34" s="148"/>
      <c r="D34" s="148"/>
      <c r="E34" s="148"/>
      <c r="F34" s="28" t="s">
        <v>30</v>
      </c>
      <c r="G34" s="148"/>
      <c r="H34" s="148"/>
      <c r="I34" s="148"/>
      <c r="J34" s="27"/>
      <c r="K34" s="6" t="s">
        <v>37</v>
      </c>
      <c r="L34" s="6"/>
      <c r="M34" s="6"/>
      <c r="N34" s="13"/>
    </row>
    <row r="35" spans="1:18">
      <c r="A35" s="5"/>
      <c r="B35" s="5"/>
      <c r="C35" s="175"/>
      <c r="D35" s="175"/>
      <c r="E35" s="175"/>
      <c r="F35" s="28" t="s">
        <v>30</v>
      </c>
      <c r="G35" s="175"/>
      <c r="H35" s="175"/>
      <c r="I35" s="175"/>
      <c r="J35" s="31"/>
      <c r="K35" s="6" t="s">
        <v>37</v>
      </c>
      <c r="L35" s="6"/>
      <c r="M35" s="6"/>
      <c r="N35" s="13"/>
    </row>
    <row r="36" spans="1:18">
      <c r="A36" s="5"/>
      <c r="B36" s="5"/>
      <c r="C36" s="175"/>
      <c r="D36" s="175"/>
      <c r="E36" s="175"/>
      <c r="F36" s="96" t="s">
        <v>30</v>
      </c>
      <c r="G36" s="175"/>
      <c r="H36" s="175"/>
      <c r="I36" s="175"/>
      <c r="J36" s="31"/>
      <c r="K36" s="6" t="s">
        <v>37</v>
      </c>
      <c r="L36" s="6"/>
      <c r="M36" s="6"/>
      <c r="N36" s="13"/>
    </row>
    <row r="37" spans="1:18">
      <c r="A37" s="5"/>
      <c r="B37" s="5"/>
      <c r="C37" s="175"/>
      <c r="D37" s="175"/>
      <c r="E37" s="175"/>
      <c r="F37" s="96" t="s">
        <v>30</v>
      </c>
      <c r="G37" s="175"/>
      <c r="H37" s="175"/>
      <c r="I37" s="175"/>
      <c r="J37" s="31"/>
      <c r="K37" s="6" t="s">
        <v>37</v>
      </c>
      <c r="L37" s="6"/>
      <c r="M37" s="6"/>
      <c r="N37" s="13"/>
    </row>
    <row r="38" spans="1:18">
      <c r="A38" s="5"/>
      <c r="B38" s="5"/>
      <c r="C38" s="175"/>
      <c r="D38" s="175"/>
      <c r="E38" s="175"/>
      <c r="F38" s="96" t="s">
        <v>30</v>
      </c>
      <c r="G38" s="175"/>
      <c r="H38" s="175"/>
      <c r="I38" s="175"/>
      <c r="J38" s="31"/>
      <c r="K38" s="6" t="s">
        <v>37</v>
      </c>
      <c r="L38" s="6"/>
      <c r="M38" s="6"/>
      <c r="N38" s="13"/>
    </row>
    <row r="39" spans="1:18">
      <c r="A39" s="5"/>
      <c r="B39" s="5"/>
      <c r="C39" s="175"/>
      <c r="D39" s="175"/>
      <c r="E39" s="175"/>
      <c r="F39" s="96" t="s">
        <v>30</v>
      </c>
      <c r="G39" s="175"/>
      <c r="H39" s="175"/>
      <c r="I39" s="175"/>
      <c r="J39" s="31"/>
      <c r="K39" s="6" t="s">
        <v>37</v>
      </c>
      <c r="L39" s="6"/>
      <c r="M39" s="32"/>
      <c r="N39" s="33"/>
    </row>
    <row r="40" spans="1:18">
      <c r="A40" s="5"/>
      <c r="B40" s="5"/>
      <c r="C40" s="175"/>
      <c r="D40" s="175"/>
      <c r="E40" s="175"/>
      <c r="F40" s="96" t="s">
        <v>30</v>
      </c>
      <c r="G40" s="175"/>
      <c r="H40" s="175"/>
      <c r="I40" s="175"/>
      <c r="J40" s="31"/>
      <c r="K40" s="6" t="s">
        <v>37</v>
      </c>
      <c r="L40" s="102"/>
      <c r="M40" s="181">
        <f>M25</f>
        <v>1760</v>
      </c>
      <c r="N40" s="182"/>
    </row>
    <row r="41" spans="1:18">
      <c r="A41" s="5"/>
      <c r="B41" s="5"/>
      <c r="C41" s="175"/>
      <c r="D41" s="175"/>
      <c r="E41" s="175"/>
      <c r="F41" s="96" t="s">
        <v>30</v>
      </c>
      <c r="G41" s="175"/>
      <c r="H41" s="175"/>
      <c r="I41" s="175"/>
      <c r="J41" s="31"/>
      <c r="K41" s="35"/>
      <c r="L41" s="36" t="s">
        <v>40</v>
      </c>
      <c r="M41" s="178">
        <v>1</v>
      </c>
      <c r="N41" s="179"/>
      <c r="R41" s="4" t="s">
        <v>41</v>
      </c>
    </row>
    <row r="42" spans="1:18">
      <c r="A42" s="5"/>
      <c r="B42" s="5"/>
      <c r="C42" s="175"/>
      <c r="D42" s="175"/>
      <c r="E42" s="175"/>
      <c r="F42" s="6"/>
      <c r="G42" s="175"/>
      <c r="H42" s="175"/>
      <c r="I42" s="175"/>
      <c r="J42" s="31"/>
      <c r="K42" s="176" t="s">
        <v>42</v>
      </c>
      <c r="L42" s="177"/>
      <c r="M42" s="178"/>
      <c r="N42" s="179"/>
      <c r="P42" s="144"/>
      <c r="Q42" s="144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80"/>
      <c r="I43" s="180"/>
      <c r="J43" s="41">
        <f>SUM(J27:J42)</f>
        <v>0</v>
      </c>
      <c r="K43" s="42"/>
      <c r="L43" s="97" t="s">
        <v>34</v>
      </c>
      <c r="M43" s="169">
        <f>J43*J44</f>
        <v>0</v>
      </c>
      <c r="N43" s="170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8" t="s">
        <v>44</v>
      </c>
      <c r="J44" s="46">
        <v>1.6</v>
      </c>
      <c r="K44" s="167" t="s">
        <v>45</v>
      </c>
      <c r="L44" s="168"/>
      <c r="M44" s="169"/>
      <c r="N44" s="170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97" t="s">
        <v>46</v>
      </c>
      <c r="M45" s="171"/>
      <c r="N45" s="172"/>
      <c r="P45" s="44"/>
      <c r="Q45" s="6"/>
    </row>
    <row r="46" spans="1:18">
      <c r="A46" s="5"/>
      <c r="B46" s="5" t="s">
        <v>47</v>
      </c>
      <c r="C46" s="6"/>
      <c r="D46" s="6"/>
      <c r="E46" s="102"/>
      <c r="F46" s="165">
        <v>0</v>
      </c>
      <c r="G46" s="166"/>
      <c r="H46" s="97"/>
      <c r="I46" s="97"/>
      <c r="J46" s="97"/>
      <c r="K46" s="6" t="s">
        <v>48</v>
      </c>
      <c r="L46" s="102"/>
      <c r="M46" s="173">
        <f>M43+M42+M40+M44+M45</f>
        <v>1760</v>
      </c>
      <c r="N46" s="174"/>
      <c r="O46" s="48"/>
      <c r="P46" s="44"/>
      <c r="Q46" s="11"/>
    </row>
    <row r="47" spans="1:18">
      <c r="A47" s="5"/>
      <c r="B47" s="5" t="s">
        <v>49</v>
      </c>
      <c r="C47" s="6"/>
      <c r="D47" s="6"/>
      <c r="E47" s="102"/>
      <c r="F47" s="153">
        <v>0</v>
      </c>
      <c r="G47" s="154"/>
      <c r="H47" s="97"/>
      <c r="I47" s="97"/>
      <c r="J47" s="97"/>
      <c r="K47" s="6" t="s">
        <v>50</v>
      </c>
      <c r="L47" s="102"/>
      <c r="M47" s="173"/>
      <c r="N47" s="174"/>
      <c r="P47" s="44"/>
      <c r="Q47" s="11"/>
    </row>
    <row r="48" spans="1:18">
      <c r="A48" s="5"/>
      <c r="B48" s="5" t="s">
        <v>51</v>
      </c>
      <c r="C48" s="6"/>
      <c r="D48" s="6"/>
      <c r="E48" s="102"/>
      <c r="F48" s="163">
        <f>SUM(F46:G47)</f>
        <v>0</v>
      </c>
      <c r="G48" s="164"/>
      <c r="H48" s="97"/>
      <c r="I48" s="97"/>
      <c r="J48" s="97"/>
      <c r="K48" s="6"/>
      <c r="L48" s="102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102"/>
      <c r="F49" s="153">
        <v>0</v>
      </c>
      <c r="G49" s="154"/>
      <c r="H49" s="97"/>
      <c r="I49" s="97"/>
      <c r="J49" s="97"/>
      <c r="K49" s="6"/>
      <c r="L49" s="102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102"/>
      <c r="F50" s="163">
        <f>SUM(F48:G49)</f>
        <v>0</v>
      </c>
      <c r="G50" s="164"/>
      <c r="H50" s="97"/>
      <c r="I50" s="97"/>
      <c r="J50" s="97"/>
      <c r="K50" s="6"/>
      <c r="L50" s="102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102"/>
      <c r="F51" s="165">
        <v>0</v>
      </c>
      <c r="G51" s="166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102"/>
      <c r="F52" s="153">
        <v>0</v>
      </c>
      <c r="G52" s="154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102" t="s">
        <v>55</v>
      </c>
      <c r="F53" s="153">
        <v>0</v>
      </c>
      <c r="G53" s="154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102"/>
      <c r="F54" s="153">
        <v>0</v>
      </c>
      <c r="G54" s="154"/>
      <c r="H54" s="58"/>
      <c r="I54" s="54"/>
      <c r="J54" s="55"/>
      <c r="K54" s="55"/>
      <c r="L54" s="55"/>
      <c r="M54" s="55"/>
      <c r="N54" s="56"/>
      <c r="P54" s="144"/>
      <c r="Q54" s="144"/>
    </row>
    <row r="55" spans="1:17">
      <c r="A55" s="5"/>
      <c r="B55" s="5" t="s">
        <v>50</v>
      </c>
      <c r="C55" s="6"/>
      <c r="D55" s="6"/>
      <c r="E55" s="102"/>
      <c r="F55" s="155">
        <f>SUM(F50:G54)</f>
        <v>0</v>
      </c>
      <c r="G55" s="1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102"/>
      <c r="F56" s="157">
        <f>+M46-F55</f>
        <v>1760</v>
      </c>
      <c r="G56" s="158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51</v>
      </c>
      <c r="C57" s="30"/>
      <c r="D57" s="30"/>
      <c r="E57" s="62"/>
      <c r="F57" s="159">
        <f>+F55+F56</f>
        <v>1760</v>
      </c>
      <c r="G57" s="160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43" t="s">
        <v>58</v>
      </c>
      <c r="C58" s="144"/>
      <c r="D58" s="144"/>
      <c r="E58" s="144"/>
      <c r="F58" s="144"/>
      <c r="G58" s="144"/>
      <c r="H58" s="6"/>
      <c r="I58" s="161" t="s">
        <v>59</v>
      </c>
      <c r="J58" s="161"/>
      <c r="K58" s="161"/>
      <c r="L58" s="161"/>
      <c r="M58" s="161"/>
      <c r="N58" s="162"/>
      <c r="P58" s="44"/>
      <c r="Q58" s="11"/>
    </row>
    <row r="59" spans="1:17" ht="1.5" customHeight="1">
      <c r="A59" s="5"/>
      <c r="B59" s="95"/>
      <c r="C59" s="96"/>
      <c r="D59" s="96"/>
      <c r="E59" s="96"/>
      <c r="F59" s="96"/>
      <c r="G59" s="96"/>
      <c r="H59" s="6"/>
      <c r="I59" s="96"/>
      <c r="J59" s="96"/>
      <c r="K59" s="96"/>
      <c r="L59" s="96"/>
      <c r="M59" s="96"/>
      <c r="N59" s="100"/>
      <c r="P59" s="44"/>
      <c r="Q59" s="11" t="s">
        <v>60</v>
      </c>
    </row>
    <row r="60" spans="1:17" ht="11.25" hidden="1" customHeight="1">
      <c r="A60" s="5"/>
      <c r="B60" s="143"/>
      <c r="C60" s="144"/>
      <c r="D60" s="144"/>
      <c r="E60" s="144"/>
      <c r="F60" s="144"/>
      <c r="G60" s="144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47" t="s">
        <v>62</v>
      </c>
      <c r="C61" s="148"/>
      <c r="D61" s="148"/>
      <c r="E61" s="148"/>
      <c r="F61" s="148"/>
      <c r="G61" s="148"/>
      <c r="H61" s="6"/>
      <c r="I61" s="148" t="s">
        <v>102</v>
      </c>
      <c r="J61" s="148"/>
      <c r="K61" s="148"/>
      <c r="L61" s="148"/>
      <c r="M61" s="148"/>
      <c r="N61" s="149"/>
      <c r="P61" s="44"/>
      <c r="Q61" s="11"/>
    </row>
    <row r="62" spans="1:17">
      <c r="A62" s="5"/>
      <c r="B62" s="143" t="s">
        <v>60</v>
      </c>
      <c r="C62" s="144"/>
      <c r="D62" s="144"/>
      <c r="E62" s="144"/>
      <c r="F62" s="144"/>
      <c r="G62" s="144"/>
      <c r="H62" s="6"/>
      <c r="I62" s="143" t="s">
        <v>60</v>
      </c>
      <c r="J62" s="144"/>
      <c r="K62" s="144"/>
      <c r="L62" s="144"/>
      <c r="M62" s="144"/>
      <c r="N62" s="144"/>
      <c r="P62" s="6"/>
      <c r="Q62" s="6"/>
    </row>
    <row r="63" spans="1:17" ht="26.25" customHeight="1">
      <c r="A63" s="5"/>
      <c r="B63" s="150" t="s">
        <v>64</v>
      </c>
      <c r="C63" s="151"/>
      <c r="D63" s="151"/>
      <c r="E63" s="151"/>
      <c r="F63" s="151"/>
      <c r="G63" s="151"/>
      <c r="H63" s="6"/>
      <c r="I63" s="151" t="s">
        <v>103</v>
      </c>
      <c r="J63" s="151"/>
      <c r="K63" s="151"/>
      <c r="L63" s="151"/>
      <c r="M63" s="151"/>
      <c r="N63" s="152"/>
      <c r="P63" s="6"/>
      <c r="Q63" s="6"/>
    </row>
    <row r="64" spans="1:17" ht="2.25" customHeight="1">
      <c r="A64" s="5"/>
      <c r="B64" s="143" t="s">
        <v>66</v>
      </c>
      <c r="C64" s="144"/>
      <c r="D64" s="144"/>
      <c r="E64" s="144"/>
      <c r="F64" s="144"/>
      <c r="G64" s="144"/>
      <c r="H64" s="6"/>
      <c r="I64" s="145"/>
      <c r="J64" s="145"/>
      <c r="K64" s="145"/>
      <c r="L64" s="145"/>
      <c r="M64" s="145"/>
      <c r="N64" s="146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67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68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9">
        <v>10</v>
      </c>
      <c r="N2" s="201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80" t="s">
        <v>1</v>
      </c>
      <c r="M3" s="21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8"/>
      <c r="M4" s="98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8" t="s">
        <v>3</v>
      </c>
      <c r="M5" s="98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17</v>
      </c>
      <c r="K8" s="96" t="s">
        <v>6</v>
      </c>
      <c r="L8" s="148" t="s">
        <v>69</v>
      </c>
      <c r="M8" s="148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4" t="s">
        <v>7</v>
      </c>
      <c r="L9" s="144"/>
      <c r="M9" s="173">
        <f>M46</f>
        <v>4436.8</v>
      </c>
      <c r="N9" s="174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1"/>
      <c r="B11" s="216">
        <f>$M$9</f>
        <v>4436.8</v>
      </c>
      <c r="C11" s="217"/>
      <c r="D11" s="218" t="s">
        <v>101</v>
      </c>
      <c r="E11" s="218"/>
      <c r="F11" s="218"/>
      <c r="G11" s="218"/>
      <c r="H11" s="218"/>
      <c r="I11" s="218"/>
      <c r="J11" s="218"/>
      <c r="K11" s="218"/>
      <c r="L11" s="218"/>
      <c r="M11" s="218"/>
      <c r="N11" s="219"/>
    </row>
    <row r="12" spans="1:22">
      <c r="A12" s="5"/>
      <c r="B12" s="5" t="s">
        <v>10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11</v>
      </c>
      <c r="T12" s="4" t="s">
        <v>12</v>
      </c>
    </row>
    <row r="13" spans="1:22" ht="12.75" customHeight="1">
      <c r="A13" s="5"/>
      <c r="B13" s="207" t="s">
        <v>98</v>
      </c>
      <c r="C13" s="208"/>
      <c r="D13" s="208"/>
      <c r="E13" s="208"/>
      <c r="F13" s="208"/>
      <c r="G13" s="208"/>
      <c r="H13" s="208"/>
      <c r="I13" s="208"/>
      <c r="J13" s="208"/>
      <c r="K13" s="208"/>
      <c r="L13" s="208"/>
      <c r="M13" s="208"/>
      <c r="N13" s="209"/>
    </row>
    <row r="14" spans="1:22">
      <c r="A14" s="5"/>
      <c r="B14" s="207"/>
      <c r="C14" s="208"/>
      <c r="D14" s="208"/>
      <c r="E14" s="208"/>
      <c r="F14" s="208"/>
      <c r="G14" s="208"/>
      <c r="H14" s="208"/>
      <c r="I14" s="208"/>
      <c r="J14" s="208"/>
      <c r="K14" s="208"/>
      <c r="L14" s="208"/>
      <c r="M14" s="208"/>
      <c r="N14" s="209"/>
      <c r="V14" s="4" t="s">
        <v>12</v>
      </c>
    </row>
    <row r="15" spans="1:22">
      <c r="A15" s="5"/>
      <c r="B15" s="207"/>
      <c r="C15" s="208"/>
      <c r="D15" s="208"/>
      <c r="E15" s="208"/>
      <c r="F15" s="208"/>
      <c r="G15" s="208"/>
      <c r="H15" s="208"/>
      <c r="I15" s="208"/>
      <c r="J15" s="208"/>
      <c r="K15" s="208"/>
      <c r="L15" s="208"/>
      <c r="M15" s="208"/>
      <c r="N15" s="209"/>
    </row>
    <row r="16" spans="1:22">
      <c r="A16" s="5"/>
      <c r="B16" s="5" t="s">
        <v>13</v>
      </c>
      <c r="C16" s="6"/>
      <c r="D16" s="6"/>
      <c r="E16" s="99">
        <v>18</v>
      </c>
      <c r="F16" s="96" t="s">
        <v>6</v>
      </c>
      <c r="G16" s="210" t="s">
        <v>14</v>
      </c>
      <c r="H16" s="148"/>
      <c r="I16" s="96" t="s">
        <v>15</v>
      </c>
      <c r="J16" s="99">
        <v>19</v>
      </c>
      <c r="K16" s="96" t="s">
        <v>16</v>
      </c>
      <c r="L16" s="210" t="s">
        <v>14</v>
      </c>
      <c r="M16" s="148"/>
      <c r="N16" s="13">
        <v>2020</v>
      </c>
      <c r="P16" s="19"/>
    </row>
    <row r="17" spans="1:22" ht="12" thickBot="1">
      <c r="A17" s="5"/>
      <c r="B17" s="193"/>
      <c r="C17" s="194"/>
      <c r="D17" s="194"/>
      <c r="E17" s="194"/>
      <c r="F17" s="194"/>
      <c r="G17" s="194"/>
      <c r="H17" s="194"/>
      <c r="I17" s="194"/>
      <c r="J17" s="194"/>
      <c r="K17" s="194"/>
      <c r="L17" s="194"/>
      <c r="M17" s="194"/>
      <c r="N17" s="195"/>
    </row>
    <row r="18" spans="1:22" ht="12" thickBot="1">
      <c r="A18" s="5"/>
      <c r="B18" s="143" t="s">
        <v>17</v>
      </c>
      <c r="C18" s="211"/>
      <c r="D18" s="20"/>
      <c r="E18" s="212" t="s">
        <v>18</v>
      </c>
      <c r="F18" s="213"/>
      <c r="G18" s="214"/>
      <c r="H18" s="20" t="s">
        <v>19</v>
      </c>
      <c r="I18" s="212" t="s">
        <v>20</v>
      </c>
      <c r="J18" s="214"/>
      <c r="K18" s="20"/>
      <c r="L18" s="212" t="s">
        <v>21</v>
      </c>
      <c r="M18" s="214"/>
      <c r="N18" s="20"/>
      <c r="V18" s="4" t="s">
        <v>12</v>
      </c>
    </row>
    <row r="19" spans="1:22">
      <c r="A19" s="5"/>
      <c r="B19" s="193" t="s">
        <v>3</v>
      </c>
      <c r="C19" s="194"/>
      <c r="D19" s="194"/>
      <c r="E19" s="194"/>
      <c r="F19" s="194"/>
      <c r="G19" s="194"/>
      <c r="H19" s="194"/>
      <c r="I19" s="194"/>
      <c r="J19" s="194"/>
      <c r="K19" s="194"/>
      <c r="L19" s="194"/>
      <c r="M19" s="194"/>
      <c r="N19" s="195"/>
      <c r="Q19" s="4" t="s">
        <v>12</v>
      </c>
    </row>
    <row r="20" spans="1:22" ht="12.75" customHeight="1">
      <c r="A20" s="5"/>
      <c r="B20" s="196"/>
      <c r="C20" s="197"/>
      <c r="D20" s="197"/>
      <c r="E20" s="198"/>
      <c r="F20" s="199"/>
      <c r="G20" s="175"/>
      <c r="H20" s="175"/>
      <c r="I20" s="200"/>
      <c r="J20" s="199"/>
      <c r="K20" s="200"/>
      <c r="L20" s="199"/>
      <c r="M20" s="175"/>
      <c r="N20" s="201"/>
      <c r="Q20" s="4" t="s">
        <v>12</v>
      </c>
    </row>
    <row r="21" spans="1:22">
      <c r="A21" s="5"/>
      <c r="B21" s="202" t="s">
        <v>22</v>
      </c>
      <c r="C21" s="203"/>
      <c r="D21" s="203"/>
      <c r="E21" s="204"/>
      <c r="F21" s="205" t="s">
        <v>23</v>
      </c>
      <c r="G21" s="203"/>
      <c r="H21" s="203"/>
      <c r="I21" s="204"/>
      <c r="J21" s="205" t="s">
        <v>24</v>
      </c>
      <c r="K21" s="204"/>
      <c r="L21" s="205" t="s">
        <v>25</v>
      </c>
      <c r="M21" s="203"/>
      <c r="N21" s="206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96"/>
      <c r="F23" s="148" t="s">
        <v>28</v>
      </c>
      <c r="G23" s="148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>
        <v>1</v>
      </c>
      <c r="E24" s="96" t="s">
        <v>30</v>
      </c>
      <c r="F24" s="169">
        <v>2000</v>
      </c>
      <c r="G24" s="185"/>
      <c r="H24" s="6" t="s">
        <v>31</v>
      </c>
      <c r="I24" s="6"/>
      <c r="J24" s="24"/>
      <c r="K24" s="6"/>
      <c r="L24" s="6"/>
      <c r="M24" s="186"/>
      <c r="N24" s="187"/>
    </row>
    <row r="25" spans="1:22">
      <c r="A25" s="5"/>
      <c r="B25" s="5" t="s">
        <v>29</v>
      </c>
      <c r="C25" s="6"/>
      <c r="D25" s="23">
        <v>1</v>
      </c>
      <c r="E25" s="96" t="s">
        <v>30</v>
      </c>
      <c r="F25" s="188">
        <v>1200</v>
      </c>
      <c r="G25" s="188"/>
      <c r="H25" s="6" t="s">
        <v>32</v>
      </c>
      <c r="I25" s="6"/>
      <c r="J25" s="11"/>
      <c r="K25" s="6" t="s">
        <v>33</v>
      </c>
      <c r="L25" s="6"/>
      <c r="M25" s="189">
        <f>D24*F24+D25*F25</f>
        <v>3200</v>
      </c>
      <c r="N25" s="189"/>
    </row>
    <row r="26" spans="1:22">
      <c r="A26" s="5"/>
      <c r="B26" s="22" t="s">
        <v>34</v>
      </c>
      <c r="C26" s="6"/>
      <c r="D26" s="25"/>
      <c r="E26" s="96"/>
      <c r="F26" s="190"/>
      <c r="G26" s="190"/>
      <c r="H26" s="6"/>
      <c r="I26" s="6"/>
      <c r="J26" s="6"/>
      <c r="K26" s="6"/>
      <c r="L26" s="11"/>
      <c r="M26" s="191"/>
      <c r="N26" s="192"/>
    </row>
    <row r="27" spans="1:22" ht="12">
      <c r="A27" s="5"/>
      <c r="B27" s="5" t="s">
        <v>6</v>
      </c>
      <c r="C27" s="148" t="s">
        <v>35</v>
      </c>
      <c r="D27" s="148"/>
      <c r="E27" s="148"/>
      <c r="F27" s="96" t="s">
        <v>30</v>
      </c>
      <c r="G27" s="148" t="s">
        <v>36</v>
      </c>
      <c r="H27" s="148"/>
      <c r="I27" s="148"/>
      <c r="J27" s="27">
        <v>197</v>
      </c>
      <c r="K27" s="6" t="s">
        <v>37</v>
      </c>
      <c r="L27" s="6"/>
      <c r="M27" s="183"/>
      <c r="N27" s="184"/>
    </row>
    <row r="28" spans="1:22">
      <c r="A28" s="5"/>
      <c r="B28" s="5" t="s">
        <v>6</v>
      </c>
      <c r="C28" s="148" t="s">
        <v>36</v>
      </c>
      <c r="D28" s="148"/>
      <c r="E28" s="148"/>
      <c r="F28" s="28" t="s">
        <v>30</v>
      </c>
      <c r="G28" s="148" t="s">
        <v>88</v>
      </c>
      <c r="H28" s="148"/>
      <c r="I28" s="148"/>
      <c r="J28" s="27">
        <v>140</v>
      </c>
      <c r="K28" s="6" t="s">
        <v>37</v>
      </c>
      <c r="L28" s="6"/>
      <c r="M28" s="6"/>
      <c r="N28" s="29"/>
    </row>
    <row r="29" spans="1:22">
      <c r="A29" s="5"/>
      <c r="B29" s="5" t="s">
        <v>6</v>
      </c>
      <c r="C29" s="148" t="s">
        <v>99</v>
      </c>
      <c r="D29" s="148"/>
      <c r="E29" s="148"/>
      <c r="F29" s="96" t="s">
        <v>30</v>
      </c>
      <c r="G29" s="148" t="s">
        <v>35</v>
      </c>
      <c r="H29" s="148"/>
      <c r="I29" s="148"/>
      <c r="J29" s="27">
        <v>336</v>
      </c>
      <c r="K29" s="6" t="s">
        <v>37</v>
      </c>
      <c r="L29" s="6"/>
      <c r="M29" s="6"/>
      <c r="N29" s="13"/>
    </row>
    <row r="30" spans="1:22">
      <c r="A30" s="5"/>
      <c r="B30" s="5" t="s">
        <v>6</v>
      </c>
      <c r="C30" s="148" t="s">
        <v>39</v>
      </c>
      <c r="D30" s="148"/>
      <c r="E30" s="148"/>
      <c r="F30" s="28" t="s">
        <v>30</v>
      </c>
      <c r="G30" s="148" t="s">
        <v>39</v>
      </c>
      <c r="H30" s="148"/>
      <c r="I30" s="148"/>
      <c r="J30" s="27">
        <v>100</v>
      </c>
      <c r="K30" s="6" t="s">
        <v>37</v>
      </c>
      <c r="L30" s="6"/>
      <c r="M30" s="6"/>
      <c r="N30" s="13"/>
    </row>
    <row r="31" spans="1:22" ht="11.25" customHeight="1">
      <c r="A31" s="5"/>
      <c r="B31" s="5" t="s">
        <v>6</v>
      </c>
      <c r="C31" s="175"/>
      <c r="D31" s="175"/>
      <c r="E31" s="175"/>
      <c r="F31" s="96" t="s">
        <v>30</v>
      </c>
      <c r="G31" s="148"/>
      <c r="H31" s="148"/>
      <c r="I31" s="148"/>
      <c r="J31" s="27"/>
      <c r="K31" s="6" t="s">
        <v>37</v>
      </c>
      <c r="L31" s="6"/>
      <c r="M31" s="6"/>
      <c r="N31" s="13"/>
    </row>
    <row r="32" spans="1:22">
      <c r="A32" s="5"/>
      <c r="B32" s="5" t="s">
        <v>6</v>
      </c>
      <c r="C32" s="148"/>
      <c r="D32" s="148"/>
      <c r="E32" s="148"/>
      <c r="F32" s="28" t="s">
        <v>30</v>
      </c>
      <c r="G32" s="148"/>
      <c r="H32" s="148"/>
      <c r="I32" s="148"/>
      <c r="J32" s="27"/>
      <c r="K32" s="6" t="s">
        <v>37</v>
      </c>
      <c r="L32" s="6"/>
      <c r="M32" s="6"/>
      <c r="N32" s="13"/>
    </row>
    <row r="33" spans="1:18" ht="11.25" customHeight="1">
      <c r="A33" s="5"/>
      <c r="B33" s="5" t="s">
        <v>6</v>
      </c>
      <c r="C33" s="175"/>
      <c r="D33" s="175"/>
      <c r="E33" s="175"/>
      <c r="F33" s="28" t="s">
        <v>30</v>
      </c>
      <c r="G33" s="175"/>
      <c r="H33" s="175"/>
      <c r="I33" s="175"/>
      <c r="J33" s="30"/>
      <c r="K33" s="6" t="s">
        <v>37</v>
      </c>
      <c r="L33" s="6"/>
      <c r="M33" s="6"/>
      <c r="N33" s="13"/>
    </row>
    <row r="34" spans="1:18">
      <c r="A34" s="5"/>
      <c r="B34" s="5" t="s">
        <v>6</v>
      </c>
      <c r="C34" s="148"/>
      <c r="D34" s="148"/>
      <c r="E34" s="148"/>
      <c r="F34" s="28" t="s">
        <v>30</v>
      </c>
      <c r="G34" s="148"/>
      <c r="H34" s="148"/>
      <c r="I34" s="148"/>
      <c r="J34" s="27"/>
      <c r="K34" s="6" t="s">
        <v>37</v>
      </c>
      <c r="L34" s="6"/>
      <c r="M34" s="6"/>
      <c r="N34" s="13"/>
    </row>
    <row r="35" spans="1:18">
      <c r="A35" s="5"/>
      <c r="B35" s="5"/>
      <c r="C35" s="175"/>
      <c r="D35" s="175"/>
      <c r="E35" s="175"/>
      <c r="F35" s="28" t="s">
        <v>30</v>
      </c>
      <c r="G35" s="175"/>
      <c r="H35" s="175"/>
      <c r="I35" s="175"/>
      <c r="J35" s="31"/>
      <c r="K35" s="6" t="s">
        <v>37</v>
      </c>
      <c r="L35" s="6"/>
      <c r="M35" s="6"/>
      <c r="N35" s="13"/>
    </row>
    <row r="36" spans="1:18">
      <c r="A36" s="5"/>
      <c r="B36" s="5"/>
      <c r="C36" s="175"/>
      <c r="D36" s="175"/>
      <c r="E36" s="175"/>
      <c r="F36" s="96" t="s">
        <v>30</v>
      </c>
      <c r="G36" s="175"/>
      <c r="H36" s="175"/>
      <c r="I36" s="175"/>
      <c r="J36" s="31"/>
      <c r="K36" s="6" t="s">
        <v>37</v>
      </c>
      <c r="L36" s="6"/>
      <c r="M36" s="6"/>
      <c r="N36" s="13"/>
    </row>
    <row r="37" spans="1:18">
      <c r="A37" s="5"/>
      <c r="B37" s="5"/>
      <c r="C37" s="175"/>
      <c r="D37" s="175"/>
      <c r="E37" s="175"/>
      <c r="F37" s="96" t="s">
        <v>30</v>
      </c>
      <c r="G37" s="175"/>
      <c r="H37" s="175"/>
      <c r="I37" s="175"/>
      <c r="J37" s="31"/>
      <c r="K37" s="6" t="s">
        <v>37</v>
      </c>
      <c r="L37" s="6"/>
      <c r="M37" s="6"/>
      <c r="N37" s="13"/>
    </row>
    <row r="38" spans="1:18">
      <c r="A38" s="5"/>
      <c r="B38" s="5"/>
      <c r="C38" s="175"/>
      <c r="D38" s="175"/>
      <c r="E38" s="175"/>
      <c r="F38" s="96" t="s">
        <v>30</v>
      </c>
      <c r="G38" s="175"/>
      <c r="H38" s="175"/>
      <c r="I38" s="175"/>
      <c r="J38" s="31"/>
      <c r="K38" s="6" t="s">
        <v>37</v>
      </c>
      <c r="L38" s="6"/>
      <c r="M38" s="6"/>
      <c r="N38" s="13"/>
    </row>
    <row r="39" spans="1:18">
      <c r="A39" s="5"/>
      <c r="B39" s="5"/>
      <c r="C39" s="175"/>
      <c r="D39" s="175"/>
      <c r="E39" s="175"/>
      <c r="F39" s="96" t="s">
        <v>30</v>
      </c>
      <c r="G39" s="175"/>
      <c r="H39" s="175"/>
      <c r="I39" s="175"/>
      <c r="J39" s="31"/>
      <c r="K39" s="6" t="s">
        <v>37</v>
      </c>
      <c r="L39" s="6"/>
      <c r="M39" s="32"/>
      <c r="N39" s="33"/>
    </row>
    <row r="40" spans="1:18">
      <c r="A40" s="5"/>
      <c r="B40" s="5"/>
      <c r="C40" s="175"/>
      <c r="D40" s="175"/>
      <c r="E40" s="175"/>
      <c r="F40" s="96" t="s">
        <v>30</v>
      </c>
      <c r="G40" s="175"/>
      <c r="H40" s="175"/>
      <c r="I40" s="175"/>
      <c r="J40" s="31"/>
      <c r="K40" s="6" t="s">
        <v>37</v>
      </c>
      <c r="L40" s="102"/>
      <c r="M40" s="181">
        <f>M25</f>
        <v>3200</v>
      </c>
      <c r="N40" s="182"/>
    </row>
    <row r="41" spans="1:18">
      <c r="A41" s="5"/>
      <c r="B41" s="5"/>
      <c r="C41" s="175"/>
      <c r="D41" s="175"/>
      <c r="E41" s="175"/>
      <c r="F41" s="96" t="s">
        <v>30</v>
      </c>
      <c r="G41" s="175"/>
      <c r="H41" s="175"/>
      <c r="I41" s="175"/>
      <c r="J41" s="31"/>
      <c r="K41" s="35"/>
      <c r="L41" s="36" t="s">
        <v>40</v>
      </c>
      <c r="M41" s="178">
        <v>1</v>
      </c>
      <c r="N41" s="179"/>
      <c r="R41" s="4" t="s">
        <v>41</v>
      </c>
    </row>
    <row r="42" spans="1:18">
      <c r="A42" s="5"/>
      <c r="B42" s="5"/>
      <c r="C42" s="175"/>
      <c r="D42" s="175"/>
      <c r="E42" s="175"/>
      <c r="F42" s="6"/>
      <c r="G42" s="175"/>
      <c r="H42" s="175"/>
      <c r="I42" s="175"/>
      <c r="J42" s="31"/>
      <c r="K42" s="176" t="s">
        <v>42</v>
      </c>
      <c r="L42" s="177"/>
      <c r="M42" s="178"/>
      <c r="N42" s="179"/>
      <c r="P42" s="144"/>
      <c r="Q42" s="144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80"/>
      <c r="I43" s="180"/>
      <c r="J43" s="41">
        <f>SUM(J27:J42)</f>
        <v>773</v>
      </c>
      <c r="K43" s="42"/>
      <c r="L43" s="97" t="s">
        <v>34</v>
      </c>
      <c r="M43" s="169">
        <f>J43*J44</f>
        <v>1236.8000000000002</v>
      </c>
      <c r="N43" s="170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8" t="s">
        <v>44</v>
      </c>
      <c r="J44" s="46">
        <v>1.6</v>
      </c>
      <c r="K44" s="167" t="s">
        <v>45</v>
      </c>
      <c r="L44" s="168"/>
      <c r="M44" s="169"/>
      <c r="N44" s="170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97" t="s">
        <v>46</v>
      </c>
      <c r="M45" s="171"/>
      <c r="N45" s="172"/>
      <c r="P45" s="44"/>
      <c r="Q45" s="6"/>
    </row>
    <row r="46" spans="1:18">
      <c r="A46" s="5"/>
      <c r="B46" s="5" t="s">
        <v>47</v>
      </c>
      <c r="C46" s="6"/>
      <c r="D46" s="6"/>
      <c r="E46" s="102"/>
      <c r="F46" s="165">
        <v>0</v>
      </c>
      <c r="G46" s="166"/>
      <c r="H46" s="97"/>
      <c r="I46" s="97"/>
      <c r="J46" s="97"/>
      <c r="K46" s="6" t="s">
        <v>48</v>
      </c>
      <c r="L46" s="102"/>
      <c r="M46" s="173">
        <f>M43+M42+M40+M44+M45</f>
        <v>4436.8</v>
      </c>
      <c r="N46" s="174"/>
      <c r="O46" s="48"/>
      <c r="P46" s="44"/>
      <c r="Q46" s="11"/>
    </row>
    <row r="47" spans="1:18">
      <c r="A47" s="5"/>
      <c r="B47" s="5" t="s">
        <v>49</v>
      </c>
      <c r="C47" s="6"/>
      <c r="D47" s="6"/>
      <c r="E47" s="102"/>
      <c r="F47" s="153">
        <v>0</v>
      </c>
      <c r="G47" s="154"/>
      <c r="H47" s="97"/>
      <c r="I47" s="97"/>
      <c r="J47" s="97"/>
      <c r="K47" s="6" t="s">
        <v>50</v>
      </c>
      <c r="L47" s="102"/>
      <c r="M47" s="173"/>
      <c r="N47" s="174"/>
      <c r="P47" s="44"/>
      <c r="Q47" s="11"/>
    </row>
    <row r="48" spans="1:18">
      <c r="A48" s="5"/>
      <c r="B48" s="5" t="s">
        <v>51</v>
      </c>
      <c r="C48" s="6"/>
      <c r="D48" s="6"/>
      <c r="E48" s="102"/>
      <c r="F48" s="163">
        <f>SUM(F46:G47)</f>
        <v>0</v>
      </c>
      <c r="G48" s="164"/>
      <c r="H48" s="97"/>
      <c r="I48" s="97"/>
      <c r="J48" s="97"/>
      <c r="K48" s="6"/>
      <c r="L48" s="102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102"/>
      <c r="F49" s="153">
        <v>0</v>
      </c>
      <c r="G49" s="154"/>
      <c r="H49" s="97"/>
      <c r="I49" s="97"/>
      <c r="J49" s="97"/>
      <c r="K49" s="6"/>
      <c r="L49" s="102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102"/>
      <c r="F50" s="163">
        <f>SUM(F48:G49)</f>
        <v>0</v>
      </c>
      <c r="G50" s="164"/>
      <c r="H50" s="97"/>
      <c r="I50" s="97"/>
      <c r="J50" s="97"/>
      <c r="K50" s="6"/>
      <c r="L50" s="102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102"/>
      <c r="F51" s="165">
        <v>0</v>
      </c>
      <c r="G51" s="166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102"/>
      <c r="F52" s="153">
        <v>0</v>
      </c>
      <c r="G52" s="154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102" t="s">
        <v>55</v>
      </c>
      <c r="F53" s="153">
        <v>0</v>
      </c>
      <c r="G53" s="154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102"/>
      <c r="F54" s="153">
        <v>0</v>
      </c>
      <c r="G54" s="154"/>
      <c r="H54" s="58"/>
      <c r="I54" s="54"/>
      <c r="J54" s="55"/>
      <c r="K54" s="55"/>
      <c r="L54" s="55"/>
      <c r="M54" s="55"/>
      <c r="N54" s="56"/>
      <c r="P54" s="144"/>
      <c r="Q54" s="144"/>
    </row>
    <row r="55" spans="1:17">
      <c r="A55" s="5"/>
      <c r="B55" s="5" t="s">
        <v>50</v>
      </c>
      <c r="C55" s="6"/>
      <c r="D55" s="6"/>
      <c r="E55" s="102"/>
      <c r="F55" s="155">
        <f>SUM(F50:G54)</f>
        <v>0</v>
      </c>
      <c r="G55" s="1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102"/>
      <c r="F56" s="157">
        <f>+M46-F55</f>
        <v>4436.8</v>
      </c>
      <c r="G56" s="158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51</v>
      </c>
      <c r="C57" s="30"/>
      <c r="D57" s="30"/>
      <c r="E57" s="62"/>
      <c r="F57" s="159">
        <f>+F55+F56</f>
        <v>4436.8</v>
      </c>
      <c r="G57" s="160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43" t="s">
        <v>58</v>
      </c>
      <c r="C58" s="144"/>
      <c r="D58" s="144"/>
      <c r="E58" s="144"/>
      <c r="F58" s="144"/>
      <c r="G58" s="144"/>
      <c r="H58" s="6"/>
      <c r="I58" s="161" t="s">
        <v>59</v>
      </c>
      <c r="J58" s="161"/>
      <c r="K58" s="161"/>
      <c r="L58" s="161"/>
      <c r="M58" s="161"/>
      <c r="N58" s="162"/>
      <c r="P58" s="44"/>
      <c r="Q58" s="11"/>
    </row>
    <row r="59" spans="1:17" ht="1.5" customHeight="1">
      <c r="A59" s="5"/>
      <c r="B59" s="95"/>
      <c r="C59" s="96"/>
      <c r="D59" s="96"/>
      <c r="E59" s="96"/>
      <c r="F59" s="96"/>
      <c r="G59" s="96"/>
      <c r="H59" s="6"/>
      <c r="I59" s="96"/>
      <c r="J59" s="96"/>
      <c r="K59" s="96"/>
      <c r="L59" s="96"/>
      <c r="M59" s="96"/>
      <c r="N59" s="100"/>
      <c r="P59" s="44"/>
      <c r="Q59" s="11" t="s">
        <v>60</v>
      </c>
    </row>
    <row r="60" spans="1:17" ht="11.25" hidden="1" customHeight="1">
      <c r="A60" s="5"/>
      <c r="B60" s="143"/>
      <c r="C60" s="144"/>
      <c r="D60" s="144"/>
      <c r="E60" s="144"/>
      <c r="F60" s="144"/>
      <c r="G60" s="144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47" t="s">
        <v>62</v>
      </c>
      <c r="C61" s="148"/>
      <c r="D61" s="148"/>
      <c r="E61" s="148"/>
      <c r="F61" s="148"/>
      <c r="G61" s="148"/>
      <c r="H61" s="6"/>
      <c r="I61" s="148" t="s">
        <v>100</v>
      </c>
      <c r="J61" s="148"/>
      <c r="K61" s="148"/>
      <c r="L61" s="148"/>
      <c r="M61" s="148"/>
      <c r="N61" s="149"/>
      <c r="P61" s="44"/>
      <c r="Q61" s="11"/>
    </row>
    <row r="62" spans="1:17">
      <c r="A62" s="5"/>
      <c r="B62" s="143" t="s">
        <v>60</v>
      </c>
      <c r="C62" s="144"/>
      <c r="D62" s="144"/>
      <c r="E62" s="144"/>
      <c r="F62" s="144"/>
      <c r="G62" s="144"/>
      <c r="H62" s="6"/>
      <c r="I62" s="143" t="s">
        <v>60</v>
      </c>
      <c r="J62" s="144"/>
      <c r="K62" s="144"/>
      <c r="L62" s="144"/>
      <c r="M62" s="144"/>
      <c r="N62" s="144"/>
      <c r="P62" s="6"/>
      <c r="Q62" s="6"/>
    </row>
    <row r="63" spans="1:17" ht="26.25" customHeight="1">
      <c r="A63" s="5"/>
      <c r="B63" s="150" t="s">
        <v>64</v>
      </c>
      <c r="C63" s="151"/>
      <c r="D63" s="151"/>
      <c r="E63" s="151"/>
      <c r="F63" s="151"/>
      <c r="G63" s="151"/>
      <c r="H63" s="6"/>
      <c r="I63" s="151" t="s">
        <v>81</v>
      </c>
      <c r="J63" s="151"/>
      <c r="K63" s="151"/>
      <c r="L63" s="151"/>
      <c r="M63" s="151"/>
      <c r="N63" s="152"/>
      <c r="P63" s="6"/>
      <c r="Q63" s="6"/>
    </row>
    <row r="64" spans="1:17" ht="2.25" customHeight="1">
      <c r="A64" s="5"/>
      <c r="B64" s="143" t="s">
        <v>66</v>
      </c>
      <c r="C64" s="144"/>
      <c r="D64" s="144"/>
      <c r="E64" s="144"/>
      <c r="F64" s="144"/>
      <c r="G64" s="144"/>
      <c r="H64" s="6"/>
      <c r="I64" s="145"/>
      <c r="J64" s="145"/>
      <c r="K64" s="145"/>
      <c r="L64" s="145"/>
      <c r="M64" s="145"/>
      <c r="N64" s="146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67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68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R12" sqref="R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9">
        <v>9</v>
      </c>
      <c r="N2" s="201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80" t="s">
        <v>1</v>
      </c>
      <c r="M3" s="21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0"/>
      <c r="M4" s="90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0" t="s">
        <v>3</v>
      </c>
      <c r="M5" s="90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13</v>
      </c>
      <c r="K8" s="88" t="s">
        <v>6</v>
      </c>
      <c r="L8" s="148" t="s">
        <v>69</v>
      </c>
      <c r="M8" s="148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4" t="s">
        <v>7</v>
      </c>
      <c r="L9" s="144"/>
      <c r="M9" s="173">
        <f>M46</f>
        <v>4072</v>
      </c>
      <c r="N9" s="174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93"/>
      <c r="B11" s="216">
        <f>$M$9</f>
        <v>4072</v>
      </c>
      <c r="C11" s="217"/>
      <c r="D11" s="218" t="s">
        <v>96</v>
      </c>
      <c r="E11" s="218"/>
      <c r="F11" s="218"/>
      <c r="G11" s="218"/>
      <c r="H11" s="218"/>
      <c r="I11" s="218"/>
      <c r="J11" s="218"/>
      <c r="K11" s="218"/>
      <c r="L11" s="218"/>
      <c r="M11" s="218"/>
      <c r="N11" s="219"/>
    </row>
    <row r="12" spans="1:22">
      <c r="A12" s="5"/>
      <c r="B12" s="5" t="s">
        <v>10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11</v>
      </c>
      <c r="T12" s="4" t="s">
        <v>12</v>
      </c>
    </row>
    <row r="13" spans="1:22" ht="12.75" customHeight="1">
      <c r="A13" s="5"/>
      <c r="B13" s="207" t="s">
        <v>97</v>
      </c>
      <c r="C13" s="208"/>
      <c r="D13" s="208"/>
      <c r="E13" s="208"/>
      <c r="F13" s="208"/>
      <c r="G13" s="208"/>
      <c r="H13" s="208"/>
      <c r="I13" s="208"/>
      <c r="J13" s="208"/>
      <c r="K13" s="208"/>
      <c r="L13" s="208"/>
      <c r="M13" s="208"/>
      <c r="N13" s="209"/>
    </row>
    <row r="14" spans="1:22">
      <c r="A14" s="5"/>
      <c r="B14" s="207"/>
      <c r="C14" s="208"/>
      <c r="D14" s="208"/>
      <c r="E14" s="208"/>
      <c r="F14" s="208"/>
      <c r="G14" s="208"/>
      <c r="H14" s="208"/>
      <c r="I14" s="208"/>
      <c r="J14" s="208"/>
      <c r="K14" s="208"/>
      <c r="L14" s="208"/>
      <c r="M14" s="208"/>
      <c r="N14" s="209"/>
      <c r="V14" s="4" t="s">
        <v>12</v>
      </c>
    </row>
    <row r="15" spans="1:22">
      <c r="A15" s="5"/>
      <c r="B15" s="207"/>
      <c r="C15" s="208"/>
      <c r="D15" s="208"/>
      <c r="E15" s="208"/>
      <c r="F15" s="208"/>
      <c r="G15" s="208"/>
      <c r="H15" s="208"/>
      <c r="I15" s="208"/>
      <c r="J15" s="208"/>
      <c r="K15" s="208"/>
      <c r="L15" s="208"/>
      <c r="M15" s="208"/>
      <c r="N15" s="209"/>
    </row>
    <row r="16" spans="1:22">
      <c r="A16" s="5"/>
      <c r="B16" s="5" t="s">
        <v>13</v>
      </c>
      <c r="C16" s="6"/>
      <c r="D16" s="6"/>
      <c r="E16" s="91">
        <v>16</v>
      </c>
      <c r="F16" s="88" t="s">
        <v>6</v>
      </c>
      <c r="G16" s="210" t="s">
        <v>14</v>
      </c>
      <c r="H16" s="148"/>
      <c r="I16" s="88" t="s">
        <v>15</v>
      </c>
      <c r="J16" s="91">
        <v>17</v>
      </c>
      <c r="K16" s="88" t="s">
        <v>16</v>
      </c>
      <c r="L16" s="210" t="s">
        <v>14</v>
      </c>
      <c r="M16" s="148"/>
      <c r="N16" s="13">
        <v>2020</v>
      </c>
      <c r="P16" s="19"/>
    </row>
    <row r="17" spans="1:22" ht="12" thickBot="1">
      <c r="A17" s="5"/>
      <c r="B17" s="193"/>
      <c r="C17" s="194"/>
      <c r="D17" s="194"/>
      <c r="E17" s="194"/>
      <c r="F17" s="194"/>
      <c r="G17" s="194"/>
      <c r="H17" s="194"/>
      <c r="I17" s="194"/>
      <c r="J17" s="194"/>
      <c r="K17" s="194"/>
      <c r="L17" s="194"/>
      <c r="M17" s="194"/>
      <c r="N17" s="195"/>
    </row>
    <row r="18" spans="1:22" ht="12" thickBot="1">
      <c r="A18" s="5"/>
      <c r="B18" s="143" t="s">
        <v>17</v>
      </c>
      <c r="C18" s="211"/>
      <c r="D18" s="20"/>
      <c r="E18" s="212" t="s">
        <v>18</v>
      </c>
      <c r="F18" s="213"/>
      <c r="G18" s="214"/>
      <c r="H18" s="20" t="s">
        <v>19</v>
      </c>
      <c r="I18" s="212" t="s">
        <v>20</v>
      </c>
      <c r="J18" s="214"/>
      <c r="K18" s="20"/>
      <c r="L18" s="212" t="s">
        <v>21</v>
      </c>
      <c r="M18" s="214"/>
      <c r="N18" s="20"/>
      <c r="V18" s="4" t="s">
        <v>12</v>
      </c>
    </row>
    <row r="19" spans="1:22">
      <c r="A19" s="5"/>
      <c r="B19" s="193" t="s">
        <v>3</v>
      </c>
      <c r="C19" s="194"/>
      <c r="D19" s="194"/>
      <c r="E19" s="194"/>
      <c r="F19" s="194"/>
      <c r="G19" s="194"/>
      <c r="H19" s="194"/>
      <c r="I19" s="194"/>
      <c r="J19" s="194"/>
      <c r="K19" s="194"/>
      <c r="L19" s="194"/>
      <c r="M19" s="194"/>
      <c r="N19" s="195"/>
      <c r="Q19" s="4" t="s">
        <v>12</v>
      </c>
    </row>
    <row r="20" spans="1:22" ht="12.75" customHeight="1">
      <c r="A20" s="5"/>
      <c r="B20" s="196"/>
      <c r="C20" s="197"/>
      <c r="D20" s="197"/>
      <c r="E20" s="198"/>
      <c r="F20" s="199"/>
      <c r="G20" s="175"/>
      <c r="H20" s="175"/>
      <c r="I20" s="200"/>
      <c r="J20" s="199"/>
      <c r="K20" s="200"/>
      <c r="L20" s="199"/>
      <c r="M20" s="175"/>
      <c r="N20" s="201"/>
      <c r="Q20" s="4" t="s">
        <v>12</v>
      </c>
    </row>
    <row r="21" spans="1:22">
      <c r="A21" s="5"/>
      <c r="B21" s="202" t="s">
        <v>22</v>
      </c>
      <c r="C21" s="203"/>
      <c r="D21" s="203"/>
      <c r="E21" s="204"/>
      <c r="F21" s="205" t="s">
        <v>23</v>
      </c>
      <c r="G21" s="203"/>
      <c r="H21" s="203"/>
      <c r="I21" s="204"/>
      <c r="J21" s="205" t="s">
        <v>24</v>
      </c>
      <c r="K21" s="204"/>
      <c r="L21" s="205" t="s">
        <v>25</v>
      </c>
      <c r="M21" s="203"/>
      <c r="N21" s="206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88"/>
      <c r="F23" s="148" t="s">
        <v>28</v>
      </c>
      <c r="G23" s="148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>
        <v>2</v>
      </c>
      <c r="E24" s="88" t="s">
        <v>30</v>
      </c>
      <c r="F24" s="169">
        <v>1120</v>
      </c>
      <c r="G24" s="185"/>
      <c r="H24" s="6" t="s">
        <v>31</v>
      </c>
      <c r="I24" s="6"/>
      <c r="J24" s="24"/>
      <c r="K24" s="6"/>
      <c r="L24" s="6"/>
      <c r="M24" s="186"/>
      <c r="N24" s="187"/>
    </row>
    <row r="25" spans="1:22">
      <c r="A25" s="5"/>
      <c r="B25" s="5" t="s">
        <v>29</v>
      </c>
      <c r="C25" s="6"/>
      <c r="D25" s="23"/>
      <c r="E25" s="88" t="s">
        <v>30</v>
      </c>
      <c r="F25" s="188"/>
      <c r="G25" s="188"/>
      <c r="H25" s="6" t="s">
        <v>32</v>
      </c>
      <c r="I25" s="6"/>
      <c r="J25" s="11"/>
      <c r="K25" s="6" t="s">
        <v>33</v>
      </c>
      <c r="L25" s="6"/>
      <c r="M25" s="189">
        <f>D24*F24+D25*F25</f>
        <v>2240</v>
      </c>
      <c r="N25" s="189"/>
    </row>
    <row r="26" spans="1:22">
      <c r="A26" s="5"/>
      <c r="B26" s="22" t="s">
        <v>34</v>
      </c>
      <c r="C26" s="6"/>
      <c r="D26" s="25"/>
      <c r="E26" s="88"/>
      <c r="F26" s="190"/>
      <c r="G26" s="190"/>
      <c r="H26" s="6"/>
      <c r="I26" s="6"/>
      <c r="J26" s="6"/>
      <c r="K26" s="6"/>
      <c r="L26" s="11"/>
      <c r="M26" s="191"/>
      <c r="N26" s="192"/>
    </row>
    <row r="27" spans="1:22" ht="12">
      <c r="A27" s="5"/>
      <c r="B27" s="5" t="s">
        <v>6</v>
      </c>
      <c r="C27" s="148" t="s">
        <v>35</v>
      </c>
      <c r="D27" s="148"/>
      <c r="E27" s="148"/>
      <c r="F27" s="88" t="s">
        <v>30</v>
      </c>
      <c r="G27" s="148" t="s">
        <v>95</v>
      </c>
      <c r="H27" s="148"/>
      <c r="I27" s="148"/>
      <c r="J27" s="27">
        <v>110</v>
      </c>
      <c r="K27" s="6" t="s">
        <v>37</v>
      </c>
      <c r="L27" s="6"/>
      <c r="M27" s="183"/>
      <c r="N27" s="184"/>
    </row>
    <row r="28" spans="1:22">
      <c r="A28" s="5"/>
      <c r="B28" s="5" t="s">
        <v>6</v>
      </c>
      <c r="C28" s="148" t="s">
        <v>95</v>
      </c>
      <c r="D28" s="148"/>
      <c r="E28" s="148"/>
      <c r="F28" s="28" t="s">
        <v>30</v>
      </c>
      <c r="G28" s="148" t="s">
        <v>35</v>
      </c>
      <c r="H28" s="148"/>
      <c r="I28" s="148"/>
      <c r="J28" s="27">
        <v>110</v>
      </c>
      <c r="K28" s="6" t="s">
        <v>37</v>
      </c>
      <c r="L28" s="6"/>
      <c r="M28" s="6"/>
      <c r="N28" s="29"/>
    </row>
    <row r="29" spans="1:22">
      <c r="A29" s="5"/>
      <c r="B29" s="5" t="s">
        <v>6</v>
      </c>
      <c r="C29" s="148" t="s">
        <v>35</v>
      </c>
      <c r="D29" s="148"/>
      <c r="E29" s="148"/>
      <c r="F29" s="88" t="s">
        <v>30</v>
      </c>
      <c r="G29" s="148" t="s">
        <v>95</v>
      </c>
      <c r="H29" s="148"/>
      <c r="I29" s="148"/>
      <c r="J29" s="27">
        <v>110</v>
      </c>
      <c r="K29" s="6" t="s">
        <v>37</v>
      </c>
      <c r="L29" s="6"/>
      <c r="M29" s="6"/>
      <c r="N29" s="13"/>
    </row>
    <row r="30" spans="1:22">
      <c r="A30" s="5"/>
      <c r="B30" s="5" t="s">
        <v>6</v>
      </c>
      <c r="C30" s="148" t="s">
        <v>95</v>
      </c>
      <c r="D30" s="148"/>
      <c r="E30" s="148"/>
      <c r="F30" s="28" t="s">
        <v>30</v>
      </c>
      <c r="G30" s="148" t="s">
        <v>35</v>
      </c>
      <c r="H30" s="148"/>
      <c r="I30" s="148"/>
      <c r="J30" s="27">
        <v>110</v>
      </c>
      <c r="K30" s="6" t="s">
        <v>37</v>
      </c>
      <c r="L30" s="6"/>
      <c r="M30" s="6"/>
      <c r="N30" s="13"/>
    </row>
    <row r="31" spans="1:22" ht="11.25" customHeight="1">
      <c r="A31" s="5"/>
      <c r="B31" s="5" t="s">
        <v>6</v>
      </c>
      <c r="C31" s="175"/>
      <c r="D31" s="175"/>
      <c r="E31" s="175"/>
      <c r="F31" s="88" t="s">
        <v>30</v>
      </c>
      <c r="G31" s="148"/>
      <c r="H31" s="148"/>
      <c r="I31" s="148"/>
      <c r="J31" s="27"/>
      <c r="K31" s="6" t="s">
        <v>37</v>
      </c>
      <c r="L31" s="6"/>
      <c r="M31" s="6"/>
      <c r="N31" s="13"/>
    </row>
    <row r="32" spans="1:22">
      <c r="A32" s="5"/>
      <c r="B32" s="5" t="s">
        <v>6</v>
      </c>
      <c r="C32" s="148"/>
      <c r="D32" s="148"/>
      <c r="E32" s="148"/>
      <c r="F32" s="28" t="s">
        <v>30</v>
      </c>
      <c r="G32" s="148"/>
      <c r="H32" s="148"/>
      <c r="I32" s="148"/>
      <c r="J32" s="27"/>
      <c r="K32" s="6" t="s">
        <v>37</v>
      </c>
      <c r="L32" s="6"/>
      <c r="M32" s="6"/>
      <c r="N32" s="13"/>
    </row>
    <row r="33" spans="1:18" ht="11.25" customHeight="1">
      <c r="A33" s="5"/>
      <c r="B33" s="5" t="s">
        <v>6</v>
      </c>
      <c r="C33" s="175"/>
      <c r="D33" s="175"/>
      <c r="E33" s="175"/>
      <c r="F33" s="28" t="s">
        <v>30</v>
      </c>
      <c r="G33" s="175"/>
      <c r="H33" s="175"/>
      <c r="I33" s="175"/>
      <c r="J33" s="30"/>
      <c r="K33" s="6" t="s">
        <v>37</v>
      </c>
      <c r="L33" s="6"/>
      <c r="M33" s="6"/>
      <c r="N33" s="13"/>
    </row>
    <row r="34" spans="1:18">
      <c r="A34" s="5"/>
      <c r="B34" s="5" t="s">
        <v>6</v>
      </c>
      <c r="C34" s="148"/>
      <c r="D34" s="148"/>
      <c r="E34" s="148"/>
      <c r="F34" s="28" t="s">
        <v>30</v>
      </c>
      <c r="G34" s="148"/>
      <c r="H34" s="148"/>
      <c r="I34" s="148"/>
      <c r="J34" s="27"/>
      <c r="K34" s="6" t="s">
        <v>37</v>
      </c>
      <c r="L34" s="6"/>
      <c r="M34" s="6"/>
      <c r="N34" s="13"/>
    </row>
    <row r="35" spans="1:18">
      <c r="A35" s="5"/>
      <c r="B35" s="5"/>
      <c r="C35" s="175"/>
      <c r="D35" s="175"/>
      <c r="E35" s="175"/>
      <c r="F35" s="28" t="s">
        <v>30</v>
      </c>
      <c r="G35" s="175"/>
      <c r="H35" s="175"/>
      <c r="I35" s="175"/>
      <c r="J35" s="31"/>
      <c r="K35" s="6" t="s">
        <v>37</v>
      </c>
      <c r="L35" s="6"/>
      <c r="M35" s="6"/>
      <c r="N35" s="13"/>
    </row>
    <row r="36" spans="1:18">
      <c r="A36" s="5"/>
      <c r="B36" s="5"/>
      <c r="C36" s="175"/>
      <c r="D36" s="175"/>
      <c r="E36" s="175"/>
      <c r="F36" s="88" t="s">
        <v>30</v>
      </c>
      <c r="G36" s="175"/>
      <c r="H36" s="175"/>
      <c r="I36" s="175"/>
      <c r="J36" s="31"/>
      <c r="K36" s="6" t="s">
        <v>37</v>
      </c>
      <c r="L36" s="6"/>
      <c r="M36" s="6"/>
      <c r="N36" s="13"/>
    </row>
    <row r="37" spans="1:18">
      <c r="A37" s="5"/>
      <c r="B37" s="5"/>
      <c r="C37" s="175"/>
      <c r="D37" s="175"/>
      <c r="E37" s="175"/>
      <c r="F37" s="88" t="s">
        <v>30</v>
      </c>
      <c r="G37" s="175"/>
      <c r="H37" s="175"/>
      <c r="I37" s="175"/>
      <c r="J37" s="31"/>
      <c r="K37" s="6" t="s">
        <v>37</v>
      </c>
      <c r="L37" s="6"/>
      <c r="M37" s="6"/>
      <c r="N37" s="13"/>
    </row>
    <row r="38" spans="1:18">
      <c r="A38" s="5"/>
      <c r="B38" s="5"/>
      <c r="C38" s="175"/>
      <c r="D38" s="175"/>
      <c r="E38" s="175"/>
      <c r="F38" s="88" t="s">
        <v>30</v>
      </c>
      <c r="G38" s="175"/>
      <c r="H38" s="175"/>
      <c r="I38" s="175"/>
      <c r="J38" s="31"/>
      <c r="K38" s="6" t="s">
        <v>37</v>
      </c>
      <c r="L38" s="6"/>
      <c r="M38" s="6"/>
      <c r="N38" s="13"/>
    </row>
    <row r="39" spans="1:18">
      <c r="A39" s="5"/>
      <c r="B39" s="5"/>
      <c r="C39" s="175"/>
      <c r="D39" s="175"/>
      <c r="E39" s="175"/>
      <c r="F39" s="88" t="s">
        <v>30</v>
      </c>
      <c r="G39" s="175"/>
      <c r="H39" s="175"/>
      <c r="I39" s="175"/>
      <c r="J39" s="31"/>
      <c r="K39" s="6" t="s">
        <v>37</v>
      </c>
      <c r="L39" s="6"/>
      <c r="M39" s="32"/>
      <c r="N39" s="33"/>
    </row>
    <row r="40" spans="1:18">
      <c r="A40" s="5"/>
      <c r="B40" s="5"/>
      <c r="C40" s="175"/>
      <c r="D40" s="175"/>
      <c r="E40" s="175"/>
      <c r="F40" s="88" t="s">
        <v>30</v>
      </c>
      <c r="G40" s="175"/>
      <c r="H40" s="175"/>
      <c r="I40" s="175"/>
      <c r="J40" s="31"/>
      <c r="K40" s="6" t="s">
        <v>37</v>
      </c>
      <c r="L40" s="94"/>
      <c r="M40" s="181">
        <f>M25</f>
        <v>2240</v>
      </c>
      <c r="N40" s="182"/>
    </row>
    <row r="41" spans="1:18">
      <c r="A41" s="5"/>
      <c r="B41" s="5"/>
      <c r="C41" s="175"/>
      <c r="D41" s="175"/>
      <c r="E41" s="175"/>
      <c r="F41" s="88" t="s">
        <v>30</v>
      </c>
      <c r="G41" s="175"/>
      <c r="H41" s="175"/>
      <c r="I41" s="175"/>
      <c r="J41" s="31"/>
      <c r="K41" s="35"/>
      <c r="L41" s="36" t="s">
        <v>40</v>
      </c>
      <c r="M41" s="178">
        <v>1</v>
      </c>
      <c r="N41" s="179"/>
      <c r="R41" s="4" t="s">
        <v>41</v>
      </c>
    </row>
    <row r="42" spans="1:18">
      <c r="A42" s="5"/>
      <c r="B42" s="5"/>
      <c r="C42" s="175"/>
      <c r="D42" s="175"/>
      <c r="E42" s="175"/>
      <c r="F42" s="6"/>
      <c r="G42" s="175"/>
      <c r="H42" s="175"/>
      <c r="I42" s="175"/>
      <c r="J42" s="31"/>
      <c r="K42" s="176" t="s">
        <v>42</v>
      </c>
      <c r="L42" s="177"/>
      <c r="M42" s="178">
        <f>282*4</f>
        <v>1128</v>
      </c>
      <c r="N42" s="179"/>
      <c r="P42" s="144"/>
      <c r="Q42" s="144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80"/>
      <c r="I43" s="180"/>
      <c r="J43" s="41">
        <f>SUM(J27:J42)</f>
        <v>440</v>
      </c>
      <c r="K43" s="42"/>
      <c r="L43" s="89" t="s">
        <v>34</v>
      </c>
      <c r="M43" s="169">
        <f>J43*J44</f>
        <v>704</v>
      </c>
      <c r="N43" s="170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0" t="s">
        <v>44</v>
      </c>
      <c r="J44" s="46">
        <v>1.6</v>
      </c>
      <c r="K44" s="167" t="s">
        <v>45</v>
      </c>
      <c r="L44" s="168"/>
      <c r="M44" s="169"/>
      <c r="N44" s="170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9" t="s">
        <v>46</v>
      </c>
      <c r="M45" s="171"/>
      <c r="N45" s="172"/>
      <c r="P45" s="44"/>
      <c r="Q45" s="6"/>
    </row>
    <row r="46" spans="1:18">
      <c r="A46" s="5"/>
      <c r="B46" s="5" t="s">
        <v>47</v>
      </c>
      <c r="C46" s="6"/>
      <c r="D46" s="6"/>
      <c r="E46" s="94"/>
      <c r="F46" s="165">
        <v>0</v>
      </c>
      <c r="G46" s="166"/>
      <c r="H46" s="89"/>
      <c r="I46" s="89"/>
      <c r="J46" s="89"/>
      <c r="K46" s="6" t="s">
        <v>48</v>
      </c>
      <c r="L46" s="94"/>
      <c r="M46" s="173">
        <f>M43+M42+M40+M44+M45</f>
        <v>4072</v>
      </c>
      <c r="N46" s="174"/>
      <c r="O46" s="48"/>
      <c r="P46" s="44"/>
      <c r="Q46" s="11"/>
    </row>
    <row r="47" spans="1:18">
      <c r="A47" s="5"/>
      <c r="B47" s="5" t="s">
        <v>49</v>
      </c>
      <c r="C47" s="6"/>
      <c r="D47" s="6"/>
      <c r="E47" s="94"/>
      <c r="F47" s="153">
        <v>0</v>
      </c>
      <c r="G47" s="154"/>
      <c r="H47" s="89"/>
      <c r="I47" s="89"/>
      <c r="J47" s="89"/>
      <c r="K47" s="6" t="s">
        <v>50</v>
      </c>
      <c r="L47" s="94"/>
      <c r="M47" s="173"/>
      <c r="N47" s="174"/>
      <c r="P47" s="44"/>
      <c r="Q47" s="11"/>
    </row>
    <row r="48" spans="1:18">
      <c r="A48" s="5"/>
      <c r="B48" s="5" t="s">
        <v>51</v>
      </c>
      <c r="C48" s="6"/>
      <c r="D48" s="6"/>
      <c r="E48" s="94"/>
      <c r="F48" s="163">
        <f>SUM(F46:G47)</f>
        <v>0</v>
      </c>
      <c r="G48" s="164"/>
      <c r="H48" s="89"/>
      <c r="I48" s="89"/>
      <c r="J48" s="89"/>
      <c r="K48" s="6"/>
      <c r="L48" s="94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94"/>
      <c r="F49" s="153">
        <v>0</v>
      </c>
      <c r="G49" s="154"/>
      <c r="H49" s="89"/>
      <c r="I49" s="89"/>
      <c r="J49" s="89"/>
      <c r="K49" s="6"/>
      <c r="L49" s="94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94"/>
      <c r="F50" s="163">
        <f>SUM(F48:G49)</f>
        <v>0</v>
      </c>
      <c r="G50" s="164"/>
      <c r="H50" s="89"/>
      <c r="I50" s="89"/>
      <c r="J50" s="89"/>
      <c r="K50" s="6"/>
      <c r="L50" s="94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94"/>
      <c r="F51" s="165">
        <v>0</v>
      </c>
      <c r="G51" s="166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94"/>
      <c r="F52" s="153">
        <v>0</v>
      </c>
      <c r="G52" s="154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94" t="s">
        <v>55</v>
      </c>
      <c r="F53" s="153">
        <v>0</v>
      </c>
      <c r="G53" s="154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94"/>
      <c r="F54" s="153">
        <v>0</v>
      </c>
      <c r="G54" s="154"/>
      <c r="H54" s="58"/>
      <c r="I54" s="54"/>
      <c r="J54" s="55"/>
      <c r="K54" s="55"/>
      <c r="L54" s="55"/>
      <c r="M54" s="55"/>
      <c r="N54" s="56"/>
      <c r="P54" s="144"/>
      <c r="Q54" s="144"/>
    </row>
    <row r="55" spans="1:17">
      <c r="A55" s="5"/>
      <c r="B55" s="5" t="s">
        <v>50</v>
      </c>
      <c r="C55" s="6"/>
      <c r="D55" s="6"/>
      <c r="E55" s="94"/>
      <c r="F55" s="155">
        <f>SUM(F50:G54)</f>
        <v>0</v>
      </c>
      <c r="G55" s="1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94"/>
      <c r="F56" s="157">
        <f>+M46-F55</f>
        <v>4072</v>
      </c>
      <c r="G56" s="158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51</v>
      </c>
      <c r="C57" s="30"/>
      <c r="D57" s="30"/>
      <c r="E57" s="62"/>
      <c r="F57" s="159">
        <f>+F55+F56</f>
        <v>4072</v>
      </c>
      <c r="G57" s="160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43" t="s">
        <v>58</v>
      </c>
      <c r="C58" s="144"/>
      <c r="D58" s="144"/>
      <c r="E58" s="144"/>
      <c r="F58" s="144"/>
      <c r="G58" s="144"/>
      <c r="H58" s="6"/>
      <c r="I58" s="161" t="s">
        <v>59</v>
      </c>
      <c r="J58" s="161"/>
      <c r="K58" s="161"/>
      <c r="L58" s="161"/>
      <c r="M58" s="161"/>
      <c r="N58" s="162"/>
      <c r="P58" s="44"/>
      <c r="Q58" s="11"/>
    </row>
    <row r="59" spans="1:17" ht="1.5" customHeight="1">
      <c r="A59" s="5"/>
      <c r="B59" s="87"/>
      <c r="C59" s="88"/>
      <c r="D59" s="88"/>
      <c r="E59" s="88"/>
      <c r="F59" s="88"/>
      <c r="G59" s="88"/>
      <c r="H59" s="6"/>
      <c r="I59" s="88"/>
      <c r="J59" s="88"/>
      <c r="K59" s="88"/>
      <c r="L59" s="88"/>
      <c r="M59" s="88"/>
      <c r="N59" s="92"/>
      <c r="P59" s="44"/>
      <c r="Q59" s="11" t="s">
        <v>60</v>
      </c>
    </row>
    <row r="60" spans="1:17" ht="11.25" hidden="1" customHeight="1">
      <c r="A60" s="5"/>
      <c r="B60" s="143"/>
      <c r="C60" s="144"/>
      <c r="D60" s="144"/>
      <c r="E60" s="144"/>
      <c r="F60" s="144"/>
      <c r="G60" s="144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47" t="s">
        <v>62</v>
      </c>
      <c r="C61" s="148"/>
      <c r="D61" s="148"/>
      <c r="E61" s="148"/>
      <c r="F61" s="148"/>
      <c r="G61" s="148"/>
      <c r="H61" s="6"/>
      <c r="I61" s="148" t="s">
        <v>83</v>
      </c>
      <c r="J61" s="148"/>
      <c r="K61" s="148"/>
      <c r="L61" s="148"/>
      <c r="M61" s="148"/>
      <c r="N61" s="149"/>
      <c r="P61" s="44"/>
      <c r="Q61" s="11"/>
    </row>
    <row r="62" spans="1:17">
      <c r="A62" s="5"/>
      <c r="B62" s="143" t="s">
        <v>60</v>
      </c>
      <c r="C62" s="144"/>
      <c r="D62" s="144"/>
      <c r="E62" s="144"/>
      <c r="F62" s="144"/>
      <c r="G62" s="144"/>
      <c r="H62" s="6"/>
      <c r="I62" s="143" t="s">
        <v>60</v>
      </c>
      <c r="J62" s="144"/>
      <c r="K62" s="144"/>
      <c r="L62" s="144"/>
      <c r="M62" s="144"/>
      <c r="N62" s="144"/>
      <c r="P62" s="6"/>
      <c r="Q62" s="6"/>
    </row>
    <row r="63" spans="1:17" ht="26.25" customHeight="1">
      <c r="A63" s="5"/>
      <c r="B63" s="150" t="s">
        <v>64</v>
      </c>
      <c r="C63" s="151"/>
      <c r="D63" s="151"/>
      <c r="E63" s="151"/>
      <c r="F63" s="151"/>
      <c r="G63" s="151"/>
      <c r="H63" s="6"/>
      <c r="I63" s="151" t="s">
        <v>84</v>
      </c>
      <c r="J63" s="151"/>
      <c r="K63" s="151"/>
      <c r="L63" s="151"/>
      <c r="M63" s="151"/>
      <c r="N63" s="152"/>
      <c r="P63" s="6"/>
      <c r="Q63" s="6"/>
    </row>
    <row r="64" spans="1:17" ht="2.25" customHeight="1">
      <c r="A64" s="5"/>
      <c r="B64" s="143" t="s">
        <v>66</v>
      </c>
      <c r="C64" s="144"/>
      <c r="D64" s="144"/>
      <c r="E64" s="144"/>
      <c r="F64" s="144"/>
      <c r="G64" s="144"/>
      <c r="H64" s="6"/>
      <c r="I64" s="145"/>
      <c r="J64" s="145"/>
      <c r="K64" s="145"/>
      <c r="L64" s="145"/>
      <c r="M64" s="145"/>
      <c r="N64" s="146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67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68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topLeftCell="A25" zoomScaleNormal="100" workbookViewId="0">
      <selection activeCell="I63" sqref="I63:N6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9">
        <v>8</v>
      </c>
      <c r="N2" s="201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80" t="s">
        <v>1</v>
      </c>
      <c r="M3" s="21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0"/>
      <c r="M4" s="90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0" t="s">
        <v>3</v>
      </c>
      <c r="M5" s="90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13</v>
      </c>
      <c r="K8" s="88" t="s">
        <v>6</v>
      </c>
      <c r="L8" s="148" t="s">
        <v>69</v>
      </c>
      <c r="M8" s="148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4" t="s">
        <v>7</v>
      </c>
      <c r="L9" s="144"/>
      <c r="M9" s="173">
        <f>M46</f>
        <v>3699.2</v>
      </c>
      <c r="N9" s="174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93"/>
      <c r="B11" s="216">
        <f>$M$9</f>
        <v>3699.2</v>
      </c>
      <c r="C11" s="217"/>
      <c r="D11" s="218" t="s">
        <v>94</v>
      </c>
      <c r="E11" s="218"/>
      <c r="F11" s="218"/>
      <c r="G11" s="218"/>
      <c r="H11" s="218"/>
      <c r="I11" s="218"/>
      <c r="J11" s="218"/>
      <c r="K11" s="218"/>
      <c r="L11" s="218"/>
      <c r="M11" s="218"/>
      <c r="N11" s="219"/>
    </row>
    <row r="12" spans="1:22">
      <c r="A12" s="5"/>
      <c r="B12" s="5" t="s">
        <v>10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11</v>
      </c>
      <c r="T12" s="4" t="s">
        <v>12</v>
      </c>
    </row>
    <row r="13" spans="1:22" ht="12.75" customHeight="1">
      <c r="A13" s="5"/>
      <c r="B13" s="207" t="s">
        <v>93</v>
      </c>
      <c r="C13" s="208"/>
      <c r="D13" s="208"/>
      <c r="E13" s="208"/>
      <c r="F13" s="208"/>
      <c r="G13" s="208"/>
      <c r="H13" s="208"/>
      <c r="I13" s="208"/>
      <c r="J13" s="208"/>
      <c r="K13" s="208"/>
      <c r="L13" s="208"/>
      <c r="M13" s="208"/>
      <c r="N13" s="209"/>
    </row>
    <row r="14" spans="1:22">
      <c r="A14" s="5"/>
      <c r="B14" s="207"/>
      <c r="C14" s="208"/>
      <c r="D14" s="208"/>
      <c r="E14" s="208"/>
      <c r="F14" s="208"/>
      <c r="G14" s="208"/>
      <c r="H14" s="208"/>
      <c r="I14" s="208"/>
      <c r="J14" s="208"/>
      <c r="K14" s="208"/>
      <c r="L14" s="208"/>
      <c r="M14" s="208"/>
      <c r="N14" s="209"/>
      <c r="V14" s="4" t="s">
        <v>12</v>
      </c>
    </row>
    <row r="15" spans="1:22">
      <c r="A15" s="5"/>
      <c r="B15" s="207"/>
      <c r="C15" s="208"/>
      <c r="D15" s="208"/>
      <c r="E15" s="208"/>
      <c r="F15" s="208"/>
      <c r="G15" s="208"/>
      <c r="H15" s="208"/>
      <c r="I15" s="208"/>
      <c r="J15" s="208"/>
      <c r="K15" s="208"/>
      <c r="L15" s="208"/>
      <c r="M15" s="208"/>
      <c r="N15" s="209"/>
    </row>
    <row r="16" spans="1:22">
      <c r="A16" s="5"/>
      <c r="B16" s="5" t="s">
        <v>13</v>
      </c>
      <c r="C16" s="6"/>
      <c r="D16" s="6"/>
      <c r="E16" s="91">
        <v>17</v>
      </c>
      <c r="F16" s="88" t="s">
        <v>6</v>
      </c>
      <c r="G16" s="210" t="s">
        <v>14</v>
      </c>
      <c r="H16" s="148"/>
      <c r="I16" s="88" t="s">
        <v>15</v>
      </c>
      <c r="J16" s="91">
        <v>18</v>
      </c>
      <c r="K16" s="88" t="s">
        <v>16</v>
      </c>
      <c r="L16" s="210" t="s">
        <v>14</v>
      </c>
      <c r="M16" s="148"/>
      <c r="N16" s="13">
        <v>2020</v>
      </c>
      <c r="P16" s="19"/>
    </row>
    <row r="17" spans="1:22" ht="12" thickBot="1">
      <c r="A17" s="5"/>
      <c r="B17" s="193"/>
      <c r="C17" s="194"/>
      <c r="D17" s="194"/>
      <c r="E17" s="194"/>
      <c r="F17" s="194"/>
      <c r="G17" s="194"/>
      <c r="H17" s="194"/>
      <c r="I17" s="194"/>
      <c r="J17" s="194"/>
      <c r="K17" s="194"/>
      <c r="L17" s="194"/>
      <c r="M17" s="194"/>
      <c r="N17" s="195"/>
    </row>
    <row r="18" spans="1:22" ht="12" thickBot="1">
      <c r="A18" s="5"/>
      <c r="B18" s="143" t="s">
        <v>17</v>
      </c>
      <c r="C18" s="211"/>
      <c r="D18" s="20"/>
      <c r="E18" s="212" t="s">
        <v>18</v>
      </c>
      <c r="F18" s="213"/>
      <c r="G18" s="214"/>
      <c r="H18" s="20" t="s">
        <v>19</v>
      </c>
      <c r="I18" s="212" t="s">
        <v>20</v>
      </c>
      <c r="J18" s="214"/>
      <c r="K18" s="20"/>
      <c r="L18" s="212" t="s">
        <v>21</v>
      </c>
      <c r="M18" s="214"/>
      <c r="N18" s="20"/>
      <c r="V18" s="4" t="s">
        <v>12</v>
      </c>
    </row>
    <row r="19" spans="1:22">
      <c r="A19" s="5"/>
      <c r="B19" s="193" t="s">
        <v>3</v>
      </c>
      <c r="C19" s="194"/>
      <c r="D19" s="194"/>
      <c r="E19" s="194"/>
      <c r="F19" s="194"/>
      <c r="G19" s="194"/>
      <c r="H19" s="194"/>
      <c r="I19" s="194"/>
      <c r="J19" s="194"/>
      <c r="K19" s="194"/>
      <c r="L19" s="194"/>
      <c r="M19" s="194"/>
      <c r="N19" s="195"/>
      <c r="Q19" s="4" t="s">
        <v>12</v>
      </c>
    </row>
    <row r="20" spans="1:22" ht="12.75" customHeight="1">
      <c r="A20" s="5"/>
      <c r="B20" s="196"/>
      <c r="C20" s="197"/>
      <c r="D20" s="197"/>
      <c r="E20" s="198"/>
      <c r="F20" s="199"/>
      <c r="G20" s="175"/>
      <c r="H20" s="175"/>
      <c r="I20" s="200"/>
      <c r="J20" s="199"/>
      <c r="K20" s="200"/>
      <c r="L20" s="199"/>
      <c r="M20" s="175"/>
      <c r="N20" s="201"/>
      <c r="Q20" s="4" t="s">
        <v>12</v>
      </c>
    </row>
    <row r="21" spans="1:22">
      <c r="A21" s="5"/>
      <c r="B21" s="202" t="s">
        <v>22</v>
      </c>
      <c r="C21" s="203"/>
      <c r="D21" s="203"/>
      <c r="E21" s="204"/>
      <c r="F21" s="205" t="s">
        <v>23</v>
      </c>
      <c r="G21" s="203"/>
      <c r="H21" s="203"/>
      <c r="I21" s="204"/>
      <c r="J21" s="205" t="s">
        <v>24</v>
      </c>
      <c r="K21" s="204"/>
      <c r="L21" s="205" t="s">
        <v>25</v>
      </c>
      <c r="M21" s="203"/>
      <c r="N21" s="206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88"/>
      <c r="F23" s="148" t="s">
        <v>28</v>
      </c>
      <c r="G23" s="148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>
        <v>2</v>
      </c>
      <c r="E24" s="88" t="s">
        <v>30</v>
      </c>
      <c r="F24" s="169">
        <v>1120</v>
      </c>
      <c r="G24" s="185"/>
      <c r="H24" s="6" t="s">
        <v>31</v>
      </c>
      <c r="I24" s="6"/>
      <c r="J24" s="24"/>
      <c r="K24" s="6"/>
      <c r="L24" s="6"/>
      <c r="M24" s="186"/>
      <c r="N24" s="187"/>
    </row>
    <row r="25" spans="1:22">
      <c r="A25" s="5"/>
      <c r="B25" s="5" t="s">
        <v>29</v>
      </c>
      <c r="C25" s="6"/>
      <c r="D25" s="23">
        <v>1</v>
      </c>
      <c r="E25" s="88" t="s">
        <v>30</v>
      </c>
      <c r="F25" s="188">
        <v>640</v>
      </c>
      <c r="G25" s="188"/>
      <c r="H25" s="6" t="s">
        <v>32</v>
      </c>
      <c r="I25" s="6"/>
      <c r="J25" s="11"/>
      <c r="K25" s="6" t="s">
        <v>33</v>
      </c>
      <c r="L25" s="6"/>
      <c r="M25" s="189">
        <f>D24*F24+D25*F25</f>
        <v>2880</v>
      </c>
      <c r="N25" s="189"/>
    </row>
    <row r="26" spans="1:22">
      <c r="A26" s="5"/>
      <c r="B26" s="22" t="s">
        <v>34</v>
      </c>
      <c r="C26" s="6"/>
      <c r="D26" s="25"/>
      <c r="E26" s="88"/>
      <c r="F26" s="190"/>
      <c r="G26" s="190"/>
      <c r="H26" s="6"/>
      <c r="I26" s="6"/>
      <c r="J26" s="6"/>
      <c r="K26" s="6"/>
      <c r="L26" s="11"/>
      <c r="M26" s="191"/>
      <c r="N26" s="192"/>
    </row>
    <row r="27" spans="1:22" ht="12">
      <c r="A27" s="5"/>
      <c r="B27" s="5" t="s">
        <v>6</v>
      </c>
      <c r="C27" s="148" t="s">
        <v>35</v>
      </c>
      <c r="D27" s="148"/>
      <c r="E27" s="148"/>
      <c r="F27" s="88" t="s">
        <v>30</v>
      </c>
      <c r="G27" s="148" t="s">
        <v>36</v>
      </c>
      <c r="H27" s="148"/>
      <c r="I27" s="148"/>
      <c r="J27" s="27">
        <v>197</v>
      </c>
      <c r="K27" s="6" t="s">
        <v>37</v>
      </c>
      <c r="L27" s="6"/>
      <c r="M27" s="183"/>
      <c r="N27" s="184"/>
    </row>
    <row r="28" spans="1:22">
      <c r="A28" s="5"/>
      <c r="B28" s="5" t="s">
        <v>6</v>
      </c>
      <c r="C28" s="148" t="s">
        <v>36</v>
      </c>
      <c r="D28" s="148"/>
      <c r="E28" s="148"/>
      <c r="F28" s="28" t="s">
        <v>30</v>
      </c>
      <c r="G28" s="148" t="s">
        <v>38</v>
      </c>
      <c r="H28" s="148"/>
      <c r="I28" s="148"/>
      <c r="J28" s="27">
        <v>4</v>
      </c>
      <c r="K28" s="6" t="s">
        <v>37</v>
      </c>
      <c r="L28" s="6"/>
      <c r="M28" s="6"/>
      <c r="N28" s="29"/>
    </row>
    <row r="29" spans="1:22">
      <c r="A29" s="5"/>
      <c r="B29" s="5" t="s">
        <v>6</v>
      </c>
      <c r="C29" s="148" t="s">
        <v>36</v>
      </c>
      <c r="D29" s="148"/>
      <c r="E29" s="148"/>
      <c r="F29" s="88" t="s">
        <v>30</v>
      </c>
      <c r="G29" s="148" t="s">
        <v>38</v>
      </c>
      <c r="H29" s="148"/>
      <c r="I29" s="148"/>
      <c r="J29" s="27">
        <v>4</v>
      </c>
      <c r="K29" s="6" t="s">
        <v>37</v>
      </c>
      <c r="L29" s="6"/>
      <c r="M29" s="6"/>
      <c r="N29" s="13"/>
    </row>
    <row r="30" spans="1:22">
      <c r="A30" s="5"/>
      <c r="B30" s="5" t="s">
        <v>6</v>
      </c>
      <c r="C30" s="175" t="s">
        <v>38</v>
      </c>
      <c r="D30" s="175"/>
      <c r="E30" s="175"/>
      <c r="F30" s="28" t="s">
        <v>30</v>
      </c>
      <c r="G30" s="148" t="s">
        <v>36</v>
      </c>
      <c r="H30" s="148"/>
      <c r="I30" s="148"/>
      <c r="J30" s="27">
        <v>4</v>
      </c>
      <c r="K30" s="6" t="s">
        <v>37</v>
      </c>
      <c r="L30" s="6"/>
      <c r="M30" s="6"/>
      <c r="N30" s="13"/>
    </row>
    <row r="31" spans="1:22" ht="11.25" customHeight="1">
      <c r="A31" s="5"/>
      <c r="B31" s="5" t="s">
        <v>6</v>
      </c>
      <c r="C31" s="175" t="s">
        <v>36</v>
      </c>
      <c r="D31" s="175"/>
      <c r="E31" s="175"/>
      <c r="F31" s="88" t="s">
        <v>30</v>
      </c>
      <c r="G31" s="148" t="s">
        <v>38</v>
      </c>
      <c r="H31" s="148"/>
      <c r="I31" s="148"/>
      <c r="J31" s="27">
        <v>4</v>
      </c>
      <c r="K31" s="6" t="s">
        <v>37</v>
      </c>
      <c r="L31" s="6"/>
      <c r="M31" s="6"/>
      <c r="N31" s="13"/>
    </row>
    <row r="32" spans="1:22">
      <c r="A32" s="5"/>
      <c r="B32" s="5" t="s">
        <v>6</v>
      </c>
      <c r="C32" s="148" t="s">
        <v>38</v>
      </c>
      <c r="D32" s="148"/>
      <c r="E32" s="148"/>
      <c r="F32" s="28" t="s">
        <v>30</v>
      </c>
      <c r="G32" s="148" t="s">
        <v>35</v>
      </c>
      <c r="H32" s="148"/>
      <c r="I32" s="148"/>
      <c r="J32" s="27">
        <v>199</v>
      </c>
      <c r="K32" s="6" t="s">
        <v>37</v>
      </c>
      <c r="L32" s="6"/>
      <c r="M32" s="6"/>
      <c r="N32" s="13"/>
    </row>
    <row r="33" spans="1:18" ht="11.25" customHeight="1">
      <c r="A33" s="5"/>
      <c r="B33" s="5" t="s">
        <v>6</v>
      </c>
      <c r="C33" s="175" t="s">
        <v>39</v>
      </c>
      <c r="D33" s="175"/>
      <c r="E33" s="175"/>
      <c r="F33" s="28" t="s">
        <v>30</v>
      </c>
      <c r="G33" s="175" t="s">
        <v>39</v>
      </c>
      <c r="H33" s="175"/>
      <c r="I33" s="175"/>
      <c r="J33" s="30">
        <v>100</v>
      </c>
      <c r="K33" s="6" t="s">
        <v>37</v>
      </c>
      <c r="L33" s="6"/>
      <c r="M33" s="6"/>
      <c r="N33" s="13"/>
    </row>
    <row r="34" spans="1:18">
      <c r="A34" s="5"/>
      <c r="B34" s="5" t="s">
        <v>6</v>
      </c>
      <c r="C34" s="148"/>
      <c r="D34" s="148"/>
      <c r="E34" s="148"/>
      <c r="F34" s="28" t="s">
        <v>30</v>
      </c>
      <c r="G34" s="148"/>
      <c r="H34" s="148"/>
      <c r="I34" s="148"/>
      <c r="J34" s="27"/>
      <c r="K34" s="6" t="s">
        <v>37</v>
      </c>
      <c r="L34" s="6"/>
      <c r="M34" s="6"/>
      <c r="N34" s="13"/>
    </row>
    <row r="35" spans="1:18">
      <c r="A35" s="5"/>
      <c r="B35" s="5"/>
      <c r="C35" s="175"/>
      <c r="D35" s="175"/>
      <c r="E35" s="175"/>
      <c r="F35" s="28" t="s">
        <v>30</v>
      </c>
      <c r="G35" s="175"/>
      <c r="H35" s="175"/>
      <c r="I35" s="175"/>
      <c r="J35" s="31"/>
      <c r="K35" s="6" t="s">
        <v>37</v>
      </c>
      <c r="L35" s="6"/>
      <c r="M35" s="6"/>
      <c r="N35" s="13"/>
    </row>
    <row r="36" spans="1:18">
      <c r="A36" s="5"/>
      <c r="B36" s="5"/>
      <c r="C36" s="175"/>
      <c r="D36" s="175"/>
      <c r="E36" s="175"/>
      <c r="F36" s="88" t="s">
        <v>30</v>
      </c>
      <c r="G36" s="175"/>
      <c r="H36" s="175"/>
      <c r="I36" s="175"/>
      <c r="J36" s="31"/>
      <c r="K36" s="6" t="s">
        <v>37</v>
      </c>
      <c r="L36" s="6"/>
      <c r="M36" s="6"/>
      <c r="N36" s="13"/>
    </row>
    <row r="37" spans="1:18">
      <c r="A37" s="5"/>
      <c r="B37" s="5"/>
      <c r="C37" s="175"/>
      <c r="D37" s="175"/>
      <c r="E37" s="175"/>
      <c r="F37" s="88" t="s">
        <v>30</v>
      </c>
      <c r="G37" s="175"/>
      <c r="H37" s="175"/>
      <c r="I37" s="175"/>
      <c r="J37" s="31"/>
      <c r="K37" s="6" t="s">
        <v>37</v>
      </c>
      <c r="L37" s="6"/>
      <c r="M37" s="6"/>
      <c r="N37" s="13"/>
    </row>
    <row r="38" spans="1:18">
      <c r="A38" s="5"/>
      <c r="B38" s="5"/>
      <c r="C38" s="175"/>
      <c r="D38" s="175"/>
      <c r="E38" s="175"/>
      <c r="F38" s="88" t="s">
        <v>30</v>
      </c>
      <c r="G38" s="175"/>
      <c r="H38" s="175"/>
      <c r="I38" s="175"/>
      <c r="J38" s="31"/>
      <c r="K38" s="6" t="s">
        <v>37</v>
      </c>
      <c r="L38" s="6"/>
      <c r="M38" s="6"/>
      <c r="N38" s="13"/>
    </row>
    <row r="39" spans="1:18">
      <c r="A39" s="5"/>
      <c r="B39" s="5"/>
      <c r="C39" s="175"/>
      <c r="D39" s="175"/>
      <c r="E39" s="175"/>
      <c r="F39" s="88" t="s">
        <v>30</v>
      </c>
      <c r="G39" s="175"/>
      <c r="H39" s="175"/>
      <c r="I39" s="175"/>
      <c r="J39" s="31"/>
      <c r="K39" s="6" t="s">
        <v>37</v>
      </c>
      <c r="L39" s="6"/>
      <c r="M39" s="32"/>
      <c r="N39" s="33"/>
    </row>
    <row r="40" spans="1:18">
      <c r="A40" s="5"/>
      <c r="B40" s="5"/>
      <c r="C40" s="175"/>
      <c r="D40" s="175"/>
      <c r="E40" s="175"/>
      <c r="F40" s="88" t="s">
        <v>30</v>
      </c>
      <c r="G40" s="175"/>
      <c r="H40" s="175"/>
      <c r="I40" s="175"/>
      <c r="J40" s="31"/>
      <c r="K40" s="6" t="s">
        <v>37</v>
      </c>
      <c r="L40" s="94"/>
      <c r="M40" s="181">
        <f>M25</f>
        <v>2880</v>
      </c>
      <c r="N40" s="182"/>
    </row>
    <row r="41" spans="1:18">
      <c r="A41" s="5"/>
      <c r="B41" s="5"/>
      <c r="C41" s="175"/>
      <c r="D41" s="175"/>
      <c r="E41" s="175"/>
      <c r="F41" s="88" t="s">
        <v>30</v>
      </c>
      <c r="G41" s="175"/>
      <c r="H41" s="175"/>
      <c r="I41" s="175"/>
      <c r="J41" s="31"/>
      <c r="K41" s="35"/>
      <c r="L41" s="36" t="s">
        <v>40</v>
      </c>
      <c r="M41" s="178">
        <v>1</v>
      </c>
      <c r="N41" s="179"/>
      <c r="R41" s="4" t="s">
        <v>41</v>
      </c>
    </row>
    <row r="42" spans="1:18">
      <c r="A42" s="5"/>
      <c r="B42" s="5"/>
      <c r="C42" s="175"/>
      <c r="D42" s="175"/>
      <c r="E42" s="175"/>
      <c r="F42" s="6"/>
      <c r="G42" s="175"/>
      <c r="H42" s="175"/>
      <c r="I42" s="175"/>
      <c r="J42" s="31"/>
      <c r="K42" s="176" t="s">
        <v>42</v>
      </c>
      <c r="L42" s="177"/>
      <c r="M42" s="178"/>
      <c r="N42" s="179"/>
      <c r="P42" s="144"/>
      <c r="Q42" s="144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80"/>
      <c r="I43" s="180"/>
      <c r="J43" s="41">
        <f>SUM(J27:J42)</f>
        <v>512</v>
      </c>
      <c r="K43" s="42"/>
      <c r="L43" s="89" t="s">
        <v>34</v>
      </c>
      <c r="M43" s="169">
        <f>J43*J44</f>
        <v>819.2</v>
      </c>
      <c r="N43" s="170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0" t="s">
        <v>44</v>
      </c>
      <c r="J44" s="46">
        <v>1.6</v>
      </c>
      <c r="K44" s="167" t="s">
        <v>45</v>
      </c>
      <c r="L44" s="168"/>
      <c r="M44" s="169"/>
      <c r="N44" s="170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9" t="s">
        <v>46</v>
      </c>
      <c r="M45" s="171"/>
      <c r="N45" s="172"/>
      <c r="P45" s="44"/>
      <c r="Q45" s="6"/>
    </row>
    <row r="46" spans="1:18">
      <c r="A46" s="5"/>
      <c r="B46" s="5" t="s">
        <v>47</v>
      </c>
      <c r="C46" s="6"/>
      <c r="D46" s="6"/>
      <c r="E46" s="94"/>
      <c r="F46" s="165">
        <v>0</v>
      </c>
      <c r="G46" s="166"/>
      <c r="H46" s="89"/>
      <c r="I46" s="89"/>
      <c r="J46" s="89"/>
      <c r="K46" s="6" t="s">
        <v>48</v>
      </c>
      <c r="L46" s="94"/>
      <c r="M46" s="173">
        <f>M43+M42+M40+M44+M45</f>
        <v>3699.2</v>
      </c>
      <c r="N46" s="174"/>
      <c r="O46" s="48"/>
      <c r="P46" s="44"/>
      <c r="Q46" s="11"/>
    </row>
    <row r="47" spans="1:18">
      <c r="A47" s="5"/>
      <c r="B47" s="5" t="s">
        <v>49</v>
      </c>
      <c r="C47" s="6"/>
      <c r="D47" s="6"/>
      <c r="E47" s="94"/>
      <c r="F47" s="153">
        <v>0</v>
      </c>
      <c r="G47" s="154"/>
      <c r="H47" s="89"/>
      <c r="I47" s="89"/>
      <c r="J47" s="89"/>
      <c r="K47" s="6" t="s">
        <v>50</v>
      </c>
      <c r="L47" s="94"/>
      <c r="M47" s="173"/>
      <c r="N47" s="174"/>
      <c r="P47" s="44"/>
      <c r="Q47" s="11"/>
    </row>
    <row r="48" spans="1:18">
      <c r="A48" s="5"/>
      <c r="B48" s="5" t="s">
        <v>51</v>
      </c>
      <c r="C48" s="6"/>
      <c r="D48" s="6"/>
      <c r="E48" s="94"/>
      <c r="F48" s="163">
        <f>SUM(F46:G47)</f>
        <v>0</v>
      </c>
      <c r="G48" s="164"/>
      <c r="H48" s="89"/>
      <c r="I48" s="89"/>
      <c r="J48" s="89"/>
      <c r="K48" s="6"/>
      <c r="L48" s="94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94"/>
      <c r="F49" s="153">
        <v>0</v>
      </c>
      <c r="G49" s="154"/>
      <c r="H49" s="89"/>
      <c r="I49" s="89"/>
      <c r="J49" s="89"/>
      <c r="K49" s="6"/>
      <c r="L49" s="94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94"/>
      <c r="F50" s="163">
        <f>SUM(F48:G49)</f>
        <v>0</v>
      </c>
      <c r="G50" s="164"/>
      <c r="H50" s="89"/>
      <c r="I50" s="89"/>
      <c r="J50" s="89"/>
      <c r="K50" s="6"/>
      <c r="L50" s="94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94"/>
      <c r="F51" s="165">
        <v>0</v>
      </c>
      <c r="G51" s="166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94"/>
      <c r="F52" s="153">
        <v>0</v>
      </c>
      <c r="G52" s="154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94" t="s">
        <v>55</v>
      </c>
      <c r="F53" s="153">
        <v>0</v>
      </c>
      <c r="G53" s="154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94"/>
      <c r="F54" s="153">
        <v>0</v>
      </c>
      <c r="G54" s="154"/>
      <c r="H54" s="58"/>
      <c r="I54" s="54"/>
      <c r="J54" s="55"/>
      <c r="K54" s="55"/>
      <c r="L54" s="55"/>
      <c r="M54" s="55"/>
      <c r="N54" s="56"/>
      <c r="P54" s="144"/>
      <c r="Q54" s="144"/>
    </row>
    <row r="55" spans="1:17">
      <c r="A55" s="5"/>
      <c r="B55" s="5" t="s">
        <v>50</v>
      </c>
      <c r="C55" s="6"/>
      <c r="D55" s="6"/>
      <c r="E55" s="94"/>
      <c r="F55" s="155">
        <f>SUM(F50:G54)</f>
        <v>0</v>
      </c>
      <c r="G55" s="1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94"/>
      <c r="F56" s="157">
        <f>+M46-F55</f>
        <v>3699.2</v>
      </c>
      <c r="G56" s="158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51</v>
      </c>
      <c r="C57" s="30"/>
      <c r="D57" s="30"/>
      <c r="E57" s="62"/>
      <c r="F57" s="159">
        <f>+F55+F56</f>
        <v>3699.2</v>
      </c>
      <c r="G57" s="160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43" t="s">
        <v>58</v>
      </c>
      <c r="C58" s="144"/>
      <c r="D58" s="144"/>
      <c r="E58" s="144"/>
      <c r="F58" s="144"/>
      <c r="G58" s="144"/>
      <c r="H58" s="6"/>
      <c r="I58" s="161" t="s">
        <v>59</v>
      </c>
      <c r="J58" s="161"/>
      <c r="K58" s="161"/>
      <c r="L58" s="161"/>
      <c r="M58" s="161"/>
      <c r="N58" s="162"/>
      <c r="P58" s="44"/>
      <c r="Q58" s="11"/>
    </row>
    <row r="59" spans="1:17" ht="1.5" customHeight="1">
      <c r="A59" s="5"/>
      <c r="B59" s="87"/>
      <c r="C59" s="88"/>
      <c r="D59" s="88"/>
      <c r="E59" s="88"/>
      <c r="F59" s="88"/>
      <c r="G59" s="88"/>
      <c r="H59" s="6"/>
      <c r="I59" s="88"/>
      <c r="J59" s="88"/>
      <c r="K59" s="88"/>
      <c r="L59" s="88"/>
      <c r="M59" s="88"/>
      <c r="N59" s="92"/>
      <c r="P59" s="44"/>
      <c r="Q59" s="11" t="s">
        <v>60</v>
      </c>
    </row>
    <row r="60" spans="1:17" ht="11.25" hidden="1" customHeight="1">
      <c r="A60" s="5"/>
      <c r="B60" s="143"/>
      <c r="C60" s="144"/>
      <c r="D60" s="144"/>
      <c r="E60" s="144"/>
      <c r="F60" s="144"/>
      <c r="G60" s="144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47" t="s">
        <v>62</v>
      </c>
      <c r="C61" s="148"/>
      <c r="D61" s="148"/>
      <c r="E61" s="148"/>
      <c r="F61" s="148"/>
      <c r="G61" s="148"/>
      <c r="H61" s="6"/>
      <c r="I61" s="148" t="s">
        <v>63</v>
      </c>
      <c r="J61" s="148"/>
      <c r="K61" s="148"/>
      <c r="L61" s="148"/>
      <c r="M61" s="148"/>
      <c r="N61" s="149"/>
      <c r="P61" s="44"/>
      <c r="Q61" s="11"/>
    </row>
    <row r="62" spans="1:17">
      <c r="A62" s="5"/>
      <c r="B62" s="143" t="s">
        <v>60</v>
      </c>
      <c r="C62" s="144"/>
      <c r="D62" s="144"/>
      <c r="E62" s="144"/>
      <c r="F62" s="144"/>
      <c r="G62" s="144"/>
      <c r="H62" s="6"/>
      <c r="I62" s="143" t="s">
        <v>60</v>
      </c>
      <c r="J62" s="144"/>
      <c r="K62" s="144"/>
      <c r="L62" s="144"/>
      <c r="M62" s="144"/>
      <c r="N62" s="144"/>
      <c r="P62" s="6"/>
      <c r="Q62" s="6"/>
    </row>
    <row r="63" spans="1:17" ht="26.25" customHeight="1">
      <c r="A63" s="5"/>
      <c r="B63" s="150" t="s">
        <v>64</v>
      </c>
      <c r="C63" s="151"/>
      <c r="D63" s="151"/>
      <c r="E63" s="151"/>
      <c r="F63" s="151"/>
      <c r="G63" s="151"/>
      <c r="H63" s="6"/>
      <c r="I63" s="151" t="s">
        <v>65</v>
      </c>
      <c r="J63" s="151"/>
      <c r="K63" s="151"/>
      <c r="L63" s="151"/>
      <c r="M63" s="151"/>
      <c r="N63" s="152"/>
      <c r="P63" s="6"/>
      <c r="Q63" s="6"/>
    </row>
    <row r="64" spans="1:17" ht="2.25" customHeight="1">
      <c r="A64" s="5"/>
      <c r="B64" s="143" t="s">
        <v>66</v>
      </c>
      <c r="C64" s="144"/>
      <c r="D64" s="144"/>
      <c r="E64" s="144"/>
      <c r="F64" s="144"/>
      <c r="G64" s="144"/>
      <c r="H64" s="6"/>
      <c r="I64" s="145"/>
      <c r="J64" s="145"/>
      <c r="K64" s="145"/>
      <c r="L64" s="145"/>
      <c r="M64" s="145"/>
      <c r="N64" s="146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67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68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9">
        <v>7</v>
      </c>
      <c r="N2" s="201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80" t="s">
        <v>1</v>
      </c>
      <c r="M3" s="21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0"/>
      <c r="M4" s="90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0" t="s">
        <v>3</v>
      </c>
      <c r="M5" s="90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13</v>
      </c>
      <c r="K8" s="88" t="s">
        <v>6</v>
      </c>
      <c r="L8" s="148" t="s">
        <v>69</v>
      </c>
      <c r="M8" s="148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4" t="s">
        <v>7</v>
      </c>
      <c r="L9" s="144"/>
      <c r="M9" s="173">
        <f>M46</f>
        <v>4326.3999999999996</v>
      </c>
      <c r="N9" s="174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93"/>
      <c r="B11" s="216">
        <f>$M$9</f>
        <v>4326.3999999999996</v>
      </c>
      <c r="C11" s="217"/>
      <c r="D11" s="218" t="s">
        <v>92</v>
      </c>
      <c r="E11" s="218"/>
      <c r="F11" s="218"/>
      <c r="G11" s="218"/>
      <c r="H11" s="218"/>
      <c r="I11" s="218"/>
      <c r="J11" s="218"/>
      <c r="K11" s="218"/>
      <c r="L11" s="218"/>
      <c r="M11" s="218"/>
      <c r="N11" s="219"/>
    </row>
    <row r="12" spans="1:22">
      <c r="A12" s="5"/>
      <c r="B12" s="5" t="s">
        <v>10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11</v>
      </c>
      <c r="T12" s="4" t="s">
        <v>12</v>
      </c>
    </row>
    <row r="13" spans="1:22" ht="12.75" customHeight="1">
      <c r="A13" s="5"/>
      <c r="B13" s="207" t="s">
        <v>90</v>
      </c>
      <c r="C13" s="208"/>
      <c r="D13" s="208"/>
      <c r="E13" s="208"/>
      <c r="F13" s="208"/>
      <c r="G13" s="208"/>
      <c r="H13" s="208"/>
      <c r="I13" s="208"/>
      <c r="J13" s="208"/>
      <c r="K13" s="208"/>
      <c r="L13" s="208"/>
      <c r="M13" s="208"/>
      <c r="N13" s="209"/>
    </row>
    <row r="14" spans="1:22">
      <c r="A14" s="5"/>
      <c r="B14" s="207"/>
      <c r="C14" s="208"/>
      <c r="D14" s="208"/>
      <c r="E14" s="208"/>
      <c r="F14" s="208"/>
      <c r="G14" s="208"/>
      <c r="H14" s="208"/>
      <c r="I14" s="208"/>
      <c r="J14" s="208"/>
      <c r="K14" s="208"/>
      <c r="L14" s="208"/>
      <c r="M14" s="208"/>
      <c r="N14" s="209"/>
      <c r="V14" s="4" t="s">
        <v>12</v>
      </c>
    </row>
    <row r="15" spans="1:22">
      <c r="A15" s="5"/>
      <c r="B15" s="207"/>
      <c r="C15" s="208"/>
      <c r="D15" s="208"/>
      <c r="E15" s="208"/>
      <c r="F15" s="208"/>
      <c r="G15" s="208"/>
      <c r="H15" s="208"/>
      <c r="I15" s="208"/>
      <c r="J15" s="208"/>
      <c r="K15" s="208"/>
      <c r="L15" s="208"/>
      <c r="M15" s="208"/>
      <c r="N15" s="209"/>
    </row>
    <row r="16" spans="1:22">
      <c r="A16" s="5"/>
      <c r="B16" s="5" t="s">
        <v>13</v>
      </c>
      <c r="C16" s="6"/>
      <c r="D16" s="6"/>
      <c r="E16" s="91">
        <v>17</v>
      </c>
      <c r="F16" s="88" t="s">
        <v>6</v>
      </c>
      <c r="G16" s="210" t="s">
        <v>14</v>
      </c>
      <c r="H16" s="148"/>
      <c r="I16" s="88" t="s">
        <v>15</v>
      </c>
      <c r="J16" s="91">
        <v>18</v>
      </c>
      <c r="K16" s="88" t="s">
        <v>16</v>
      </c>
      <c r="L16" s="210" t="s">
        <v>14</v>
      </c>
      <c r="M16" s="148"/>
      <c r="N16" s="13">
        <v>2020</v>
      </c>
      <c r="P16" s="19"/>
    </row>
    <row r="17" spans="1:22" ht="12" thickBot="1">
      <c r="A17" s="5"/>
      <c r="B17" s="193"/>
      <c r="C17" s="194"/>
      <c r="D17" s="194"/>
      <c r="E17" s="194"/>
      <c r="F17" s="194"/>
      <c r="G17" s="194"/>
      <c r="H17" s="194"/>
      <c r="I17" s="194"/>
      <c r="J17" s="194"/>
      <c r="K17" s="194"/>
      <c r="L17" s="194"/>
      <c r="M17" s="194"/>
      <c r="N17" s="195"/>
    </row>
    <row r="18" spans="1:22" ht="12" thickBot="1">
      <c r="A18" s="5"/>
      <c r="B18" s="143" t="s">
        <v>17</v>
      </c>
      <c r="C18" s="211"/>
      <c r="D18" s="20"/>
      <c r="E18" s="212" t="s">
        <v>18</v>
      </c>
      <c r="F18" s="213"/>
      <c r="G18" s="214"/>
      <c r="H18" s="20" t="s">
        <v>19</v>
      </c>
      <c r="I18" s="212" t="s">
        <v>20</v>
      </c>
      <c r="J18" s="214"/>
      <c r="K18" s="20"/>
      <c r="L18" s="212" t="s">
        <v>21</v>
      </c>
      <c r="M18" s="214"/>
      <c r="N18" s="20"/>
      <c r="V18" s="4" t="s">
        <v>12</v>
      </c>
    </row>
    <row r="19" spans="1:22">
      <c r="A19" s="5"/>
      <c r="B19" s="193" t="s">
        <v>3</v>
      </c>
      <c r="C19" s="194"/>
      <c r="D19" s="194"/>
      <c r="E19" s="194"/>
      <c r="F19" s="194"/>
      <c r="G19" s="194"/>
      <c r="H19" s="194"/>
      <c r="I19" s="194"/>
      <c r="J19" s="194"/>
      <c r="K19" s="194"/>
      <c r="L19" s="194"/>
      <c r="M19" s="194"/>
      <c r="N19" s="195"/>
      <c r="Q19" s="4" t="s">
        <v>12</v>
      </c>
    </row>
    <row r="20" spans="1:22" ht="12.75" customHeight="1">
      <c r="A20" s="5"/>
      <c r="B20" s="196"/>
      <c r="C20" s="197"/>
      <c r="D20" s="197"/>
      <c r="E20" s="198"/>
      <c r="F20" s="199"/>
      <c r="G20" s="175"/>
      <c r="H20" s="175"/>
      <c r="I20" s="200"/>
      <c r="J20" s="199"/>
      <c r="K20" s="200"/>
      <c r="L20" s="199"/>
      <c r="M20" s="175"/>
      <c r="N20" s="201"/>
      <c r="Q20" s="4" t="s">
        <v>12</v>
      </c>
    </row>
    <row r="21" spans="1:22">
      <c r="A21" s="5"/>
      <c r="B21" s="202" t="s">
        <v>22</v>
      </c>
      <c r="C21" s="203"/>
      <c r="D21" s="203"/>
      <c r="E21" s="204"/>
      <c r="F21" s="205" t="s">
        <v>23</v>
      </c>
      <c r="G21" s="203"/>
      <c r="H21" s="203"/>
      <c r="I21" s="204"/>
      <c r="J21" s="205" t="s">
        <v>24</v>
      </c>
      <c r="K21" s="204"/>
      <c r="L21" s="205" t="s">
        <v>25</v>
      </c>
      <c r="M21" s="203"/>
      <c r="N21" s="206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88"/>
      <c r="F23" s="148" t="s">
        <v>28</v>
      </c>
      <c r="G23" s="148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>
        <v>1</v>
      </c>
      <c r="E24" s="88" t="s">
        <v>30</v>
      </c>
      <c r="F24" s="169">
        <v>2000</v>
      </c>
      <c r="G24" s="185"/>
      <c r="H24" s="6" t="s">
        <v>31</v>
      </c>
      <c r="I24" s="6"/>
      <c r="J24" s="24"/>
      <c r="K24" s="6"/>
      <c r="L24" s="6"/>
      <c r="M24" s="186"/>
      <c r="N24" s="187"/>
    </row>
    <row r="25" spans="1:22">
      <c r="A25" s="5"/>
      <c r="B25" s="5" t="s">
        <v>29</v>
      </c>
      <c r="C25" s="6"/>
      <c r="D25" s="23">
        <v>1</v>
      </c>
      <c r="E25" s="88" t="s">
        <v>30</v>
      </c>
      <c r="F25" s="188">
        <v>1200</v>
      </c>
      <c r="G25" s="188"/>
      <c r="H25" s="6" t="s">
        <v>32</v>
      </c>
      <c r="I25" s="6"/>
      <c r="J25" s="11"/>
      <c r="K25" s="6" t="s">
        <v>33</v>
      </c>
      <c r="L25" s="6"/>
      <c r="M25" s="189">
        <f>D24*F24+D25*F25</f>
        <v>3200</v>
      </c>
      <c r="N25" s="189"/>
    </row>
    <row r="26" spans="1:22">
      <c r="A26" s="5"/>
      <c r="B26" s="22" t="s">
        <v>34</v>
      </c>
      <c r="C26" s="6"/>
      <c r="D26" s="25"/>
      <c r="E26" s="88"/>
      <c r="F26" s="190"/>
      <c r="G26" s="190"/>
      <c r="H26" s="6"/>
      <c r="I26" s="6"/>
      <c r="J26" s="6"/>
      <c r="K26" s="6"/>
      <c r="L26" s="11"/>
      <c r="M26" s="191"/>
      <c r="N26" s="192"/>
    </row>
    <row r="27" spans="1:22" ht="12">
      <c r="A27" s="5"/>
      <c r="B27" s="5" t="s">
        <v>6</v>
      </c>
      <c r="C27" s="148" t="s">
        <v>72</v>
      </c>
      <c r="D27" s="148"/>
      <c r="E27" s="148"/>
      <c r="F27" s="88" t="s">
        <v>30</v>
      </c>
      <c r="G27" s="148" t="s">
        <v>36</v>
      </c>
      <c r="H27" s="148"/>
      <c r="I27" s="148"/>
      <c r="J27" s="27">
        <v>363</v>
      </c>
      <c r="K27" s="6" t="s">
        <v>37</v>
      </c>
      <c r="L27" s="6"/>
      <c r="M27" s="183"/>
      <c r="N27" s="184"/>
    </row>
    <row r="28" spans="1:22">
      <c r="A28" s="5"/>
      <c r="B28" s="5" t="s">
        <v>6</v>
      </c>
      <c r="C28" s="148" t="s">
        <v>36</v>
      </c>
      <c r="D28" s="148"/>
      <c r="E28" s="148"/>
      <c r="F28" s="28" t="s">
        <v>30</v>
      </c>
      <c r="G28" s="148" t="s">
        <v>35</v>
      </c>
      <c r="H28" s="148"/>
      <c r="I28" s="148"/>
      <c r="J28" s="27">
        <v>241</v>
      </c>
      <c r="K28" s="6" t="s">
        <v>37</v>
      </c>
      <c r="L28" s="6"/>
      <c r="M28" s="6"/>
      <c r="N28" s="29"/>
    </row>
    <row r="29" spans="1:22">
      <c r="A29" s="5"/>
      <c r="B29" s="5" t="s">
        <v>6</v>
      </c>
      <c r="C29" s="148" t="s">
        <v>39</v>
      </c>
      <c r="D29" s="148"/>
      <c r="E29" s="148"/>
      <c r="F29" s="88" t="s">
        <v>30</v>
      </c>
      <c r="G29" s="148" t="s">
        <v>39</v>
      </c>
      <c r="H29" s="148"/>
      <c r="I29" s="148"/>
      <c r="J29" s="27">
        <v>100</v>
      </c>
      <c r="K29" s="6" t="s">
        <v>37</v>
      </c>
      <c r="L29" s="6"/>
      <c r="M29" s="6"/>
      <c r="N29" s="13"/>
    </row>
    <row r="30" spans="1:22">
      <c r="A30" s="5"/>
      <c r="B30" s="5" t="s">
        <v>6</v>
      </c>
      <c r="C30" s="175"/>
      <c r="D30" s="175"/>
      <c r="E30" s="175"/>
      <c r="F30" s="28" t="s">
        <v>30</v>
      </c>
      <c r="G30" s="148"/>
      <c r="H30" s="148"/>
      <c r="I30" s="148"/>
      <c r="J30" s="27"/>
      <c r="K30" s="6" t="s">
        <v>37</v>
      </c>
      <c r="L30" s="6"/>
      <c r="M30" s="6"/>
      <c r="N30" s="13"/>
    </row>
    <row r="31" spans="1:22" ht="11.25" customHeight="1">
      <c r="A31" s="5"/>
      <c r="B31" s="5" t="s">
        <v>6</v>
      </c>
      <c r="C31" s="175"/>
      <c r="D31" s="175"/>
      <c r="E31" s="175"/>
      <c r="F31" s="88" t="s">
        <v>30</v>
      </c>
      <c r="G31" s="148"/>
      <c r="H31" s="148"/>
      <c r="I31" s="148"/>
      <c r="J31" s="27"/>
      <c r="K31" s="6" t="s">
        <v>37</v>
      </c>
      <c r="L31" s="6"/>
      <c r="M31" s="6"/>
      <c r="N31" s="13"/>
    </row>
    <row r="32" spans="1:22">
      <c r="A32" s="5"/>
      <c r="B32" s="5" t="s">
        <v>6</v>
      </c>
      <c r="C32" s="148"/>
      <c r="D32" s="148"/>
      <c r="E32" s="148"/>
      <c r="F32" s="28" t="s">
        <v>30</v>
      </c>
      <c r="G32" s="148"/>
      <c r="H32" s="148"/>
      <c r="I32" s="148"/>
      <c r="J32" s="27"/>
      <c r="K32" s="6" t="s">
        <v>37</v>
      </c>
      <c r="L32" s="6"/>
      <c r="M32" s="6"/>
      <c r="N32" s="13"/>
    </row>
    <row r="33" spans="1:18" ht="11.25" customHeight="1">
      <c r="A33" s="5"/>
      <c r="B33" s="5" t="s">
        <v>6</v>
      </c>
      <c r="C33" s="175"/>
      <c r="D33" s="175"/>
      <c r="E33" s="175"/>
      <c r="F33" s="28" t="s">
        <v>30</v>
      </c>
      <c r="G33" s="175"/>
      <c r="H33" s="175"/>
      <c r="I33" s="175"/>
      <c r="J33" s="30"/>
      <c r="K33" s="6" t="s">
        <v>37</v>
      </c>
      <c r="L33" s="6"/>
      <c r="M33" s="6"/>
      <c r="N33" s="13"/>
    </row>
    <row r="34" spans="1:18">
      <c r="A34" s="5"/>
      <c r="B34" s="5" t="s">
        <v>6</v>
      </c>
      <c r="C34" s="148"/>
      <c r="D34" s="148"/>
      <c r="E34" s="148"/>
      <c r="F34" s="28" t="s">
        <v>30</v>
      </c>
      <c r="G34" s="148"/>
      <c r="H34" s="148"/>
      <c r="I34" s="148"/>
      <c r="J34" s="27"/>
      <c r="K34" s="6" t="s">
        <v>37</v>
      </c>
      <c r="L34" s="6"/>
      <c r="M34" s="6"/>
      <c r="N34" s="13"/>
    </row>
    <row r="35" spans="1:18">
      <c r="A35" s="5"/>
      <c r="B35" s="5"/>
      <c r="C35" s="175"/>
      <c r="D35" s="175"/>
      <c r="E35" s="175"/>
      <c r="F35" s="28" t="s">
        <v>30</v>
      </c>
      <c r="G35" s="175"/>
      <c r="H35" s="175"/>
      <c r="I35" s="175"/>
      <c r="J35" s="31"/>
      <c r="K35" s="6" t="s">
        <v>37</v>
      </c>
      <c r="L35" s="6"/>
      <c r="M35" s="6"/>
      <c r="N35" s="13"/>
    </row>
    <row r="36" spans="1:18">
      <c r="A36" s="5"/>
      <c r="B36" s="5"/>
      <c r="C36" s="175"/>
      <c r="D36" s="175"/>
      <c r="E36" s="175"/>
      <c r="F36" s="88" t="s">
        <v>30</v>
      </c>
      <c r="G36" s="175"/>
      <c r="H36" s="175"/>
      <c r="I36" s="175"/>
      <c r="J36" s="31"/>
      <c r="K36" s="6" t="s">
        <v>37</v>
      </c>
      <c r="L36" s="6"/>
      <c r="M36" s="6"/>
      <c r="N36" s="13"/>
    </row>
    <row r="37" spans="1:18">
      <c r="A37" s="5"/>
      <c r="B37" s="5"/>
      <c r="C37" s="175"/>
      <c r="D37" s="175"/>
      <c r="E37" s="175"/>
      <c r="F37" s="88" t="s">
        <v>30</v>
      </c>
      <c r="G37" s="175"/>
      <c r="H37" s="175"/>
      <c r="I37" s="175"/>
      <c r="J37" s="31"/>
      <c r="K37" s="6" t="s">
        <v>37</v>
      </c>
      <c r="L37" s="6"/>
      <c r="M37" s="6"/>
      <c r="N37" s="13"/>
    </row>
    <row r="38" spans="1:18">
      <c r="A38" s="5"/>
      <c r="B38" s="5"/>
      <c r="C38" s="175"/>
      <c r="D38" s="175"/>
      <c r="E38" s="175"/>
      <c r="F38" s="88" t="s">
        <v>30</v>
      </c>
      <c r="G38" s="175"/>
      <c r="H38" s="175"/>
      <c r="I38" s="175"/>
      <c r="J38" s="31"/>
      <c r="K38" s="6" t="s">
        <v>37</v>
      </c>
      <c r="L38" s="6"/>
      <c r="M38" s="6"/>
      <c r="N38" s="13"/>
    </row>
    <row r="39" spans="1:18">
      <c r="A39" s="5"/>
      <c r="B39" s="5"/>
      <c r="C39" s="175"/>
      <c r="D39" s="175"/>
      <c r="E39" s="175"/>
      <c r="F39" s="88" t="s">
        <v>30</v>
      </c>
      <c r="G39" s="175"/>
      <c r="H39" s="175"/>
      <c r="I39" s="175"/>
      <c r="J39" s="31"/>
      <c r="K39" s="6" t="s">
        <v>37</v>
      </c>
      <c r="L39" s="6"/>
      <c r="M39" s="32"/>
      <c r="N39" s="33"/>
    </row>
    <row r="40" spans="1:18">
      <c r="A40" s="5"/>
      <c r="B40" s="5"/>
      <c r="C40" s="175"/>
      <c r="D40" s="175"/>
      <c r="E40" s="175"/>
      <c r="F40" s="88" t="s">
        <v>30</v>
      </c>
      <c r="G40" s="175"/>
      <c r="H40" s="175"/>
      <c r="I40" s="175"/>
      <c r="J40" s="31"/>
      <c r="K40" s="6" t="s">
        <v>37</v>
      </c>
      <c r="L40" s="94"/>
      <c r="M40" s="181">
        <f>M25</f>
        <v>3200</v>
      </c>
      <c r="N40" s="182"/>
    </row>
    <row r="41" spans="1:18">
      <c r="A41" s="5"/>
      <c r="B41" s="5"/>
      <c r="C41" s="175"/>
      <c r="D41" s="175"/>
      <c r="E41" s="175"/>
      <c r="F41" s="88" t="s">
        <v>30</v>
      </c>
      <c r="G41" s="175"/>
      <c r="H41" s="175"/>
      <c r="I41" s="175"/>
      <c r="J41" s="31"/>
      <c r="K41" s="35"/>
      <c r="L41" s="36" t="s">
        <v>40</v>
      </c>
      <c r="M41" s="178">
        <v>1</v>
      </c>
      <c r="N41" s="179"/>
      <c r="R41" s="4" t="s">
        <v>41</v>
      </c>
    </row>
    <row r="42" spans="1:18">
      <c r="A42" s="5"/>
      <c r="B42" s="5"/>
      <c r="C42" s="175"/>
      <c r="D42" s="175"/>
      <c r="E42" s="175"/>
      <c r="F42" s="6"/>
      <c r="G42" s="175"/>
      <c r="H42" s="175"/>
      <c r="I42" s="175"/>
      <c r="J42" s="31"/>
      <c r="K42" s="176" t="s">
        <v>42</v>
      </c>
      <c r="L42" s="177"/>
      <c r="M42" s="178"/>
      <c r="N42" s="179"/>
      <c r="P42" s="144"/>
      <c r="Q42" s="144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80"/>
      <c r="I43" s="180"/>
      <c r="J43" s="41">
        <f>SUM(J27:J42)</f>
        <v>704</v>
      </c>
      <c r="K43" s="42"/>
      <c r="L43" s="89" t="s">
        <v>34</v>
      </c>
      <c r="M43" s="169">
        <f>J43*J44</f>
        <v>1126.4000000000001</v>
      </c>
      <c r="N43" s="170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0" t="s">
        <v>44</v>
      </c>
      <c r="J44" s="46">
        <v>1.6</v>
      </c>
      <c r="K44" s="167" t="s">
        <v>45</v>
      </c>
      <c r="L44" s="168"/>
      <c r="M44" s="169"/>
      <c r="N44" s="170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9" t="s">
        <v>46</v>
      </c>
      <c r="M45" s="171"/>
      <c r="N45" s="172"/>
      <c r="P45" s="44"/>
      <c r="Q45" s="6"/>
    </row>
    <row r="46" spans="1:18">
      <c r="A46" s="5"/>
      <c r="B46" s="5" t="s">
        <v>47</v>
      </c>
      <c r="C46" s="6"/>
      <c r="D46" s="6"/>
      <c r="E46" s="94"/>
      <c r="F46" s="165">
        <v>0</v>
      </c>
      <c r="G46" s="166"/>
      <c r="H46" s="89"/>
      <c r="I46" s="89"/>
      <c r="J46" s="89"/>
      <c r="K46" s="6" t="s">
        <v>48</v>
      </c>
      <c r="L46" s="94"/>
      <c r="M46" s="173">
        <f>M43+M42+M40+M44+M45</f>
        <v>4326.3999999999996</v>
      </c>
      <c r="N46" s="174"/>
      <c r="O46" s="48"/>
      <c r="P46" s="44"/>
      <c r="Q46" s="11"/>
    </row>
    <row r="47" spans="1:18">
      <c r="A47" s="5"/>
      <c r="B47" s="5" t="s">
        <v>49</v>
      </c>
      <c r="C47" s="6"/>
      <c r="D47" s="6"/>
      <c r="E47" s="94"/>
      <c r="F47" s="153">
        <v>0</v>
      </c>
      <c r="G47" s="154"/>
      <c r="H47" s="89"/>
      <c r="I47" s="89"/>
      <c r="J47" s="89"/>
      <c r="K47" s="6" t="s">
        <v>50</v>
      </c>
      <c r="L47" s="94"/>
      <c r="M47" s="173"/>
      <c r="N47" s="174"/>
      <c r="P47" s="44"/>
      <c r="Q47" s="11"/>
    </row>
    <row r="48" spans="1:18">
      <c r="A48" s="5"/>
      <c r="B48" s="5" t="s">
        <v>51</v>
      </c>
      <c r="C48" s="6"/>
      <c r="D48" s="6"/>
      <c r="E48" s="94"/>
      <c r="F48" s="163">
        <f>SUM(F46:G47)</f>
        <v>0</v>
      </c>
      <c r="G48" s="164"/>
      <c r="H48" s="89"/>
      <c r="I48" s="89"/>
      <c r="J48" s="89"/>
      <c r="K48" s="6"/>
      <c r="L48" s="94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94"/>
      <c r="F49" s="153">
        <v>0</v>
      </c>
      <c r="G49" s="154"/>
      <c r="H49" s="89"/>
      <c r="I49" s="89"/>
      <c r="J49" s="89"/>
      <c r="K49" s="6"/>
      <c r="L49" s="94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94"/>
      <c r="F50" s="163">
        <f>SUM(F48:G49)</f>
        <v>0</v>
      </c>
      <c r="G50" s="164"/>
      <c r="H50" s="89"/>
      <c r="I50" s="89"/>
      <c r="J50" s="89"/>
      <c r="K50" s="6"/>
      <c r="L50" s="94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94"/>
      <c r="F51" s="165">
        <v>0</v>
      </c>
      <c r="G51" s="166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94"/>
      <c r="F52" s="153">
        <v>0</v>
      </c>
      <c r="G52" s="154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94" t="s">
        <v>55</v>
      </c>
      <c r="F53" s="153">
        <v>0</v>
      </c>
      <c r="G53" s="154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94"/>
      <c r="F54" s="153">
        <v>0</v>
      </c>
      <c r="G54" s="154"/>
      <c r="H54" s="58"/>
      <c r="I54" s="54"/>
      <c r="J54" s="55"/>
      <c r="K54" s="55"/>
      <c r="L54" s="55"/>
      <c r="M54" s="55"/>
      <c r="N54" s="56"/>
      <c r="P54" s="144"/>
      <c r="Q54" s="144"/>
    </row>
    <row r="55" spans="1:17">
      <c r="A55" s="5"/>
      <c r="B55" s="5" t="s">
        <v>50</v>
      </c>
      <c r="C55" s="6"/>
      <c r="D55" s="6"/>
      <c r="E55" s="94"/>
      <c r="F55" s="155">
        <f>SUM(F50:G54)</f>
        <v>0</v>
      </c>
      <c r="G55" s="1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94"/>
      <c r="F56" s="157">
        <f>+M46-F55</f>
        <v>4326.3999999999996</v>
      </c>
      <c r="G56" s="158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51</v>
      </c>
      <c r="C57" s="30"/>
      <c r="D57" s="30"/>
      <c r="E57" s="62"/>
      <c r="F57" s="159">
        <f>+F55+F56</f>
        <v>4326.3999999999996</v>
      </c>
      <c r="G57" s="160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43" t="s">
        <v>58</v>
      </c>
      <c r="C58" s="144"/>
      <c r="D58" s="144"/>
      <c r="E58" s="144"/>
      <c r="F58" s="144"/>
      <c r="G58" s="144"/>
      <c r="H58" s="6"/>
      <c r="I58" s="161" t="s">
        <v>59</v>
      </c>
      <c r="J58" s="161"/>
      <c r="K58" s="161"/>
      <c r="L58" s="161"/>
      <c r="M58" s="161"/>
      <c r="N58" s="162"/>
      <c r="P58" s="44"/>
      <c r="Q58" s="11"/>
    </row>
    <row r="59" spans="1:17" ht="1.5" customHeight="1">
      <c r="A59" s="5"/>
      <c r="B59" s="87"/>
      <c r="C59" s="88"/>
      <c r="D59" s="88"/>
      <c r="E59" s="88"/>
      <c r="F59" s="88"/>
      <c r="G59" s="88"/>
      <c r="H59" s="6"/>
      <c r="I59" s="88"/>
      <c r="J59" s="88"/>
      <c r="K59" s="88"/>
      <c r="L59" s="88"/>
      <c r="M59" s="88"/>
      <c r="N59" s="92"/>
      <c r="P59" s="44"/>
      <c r="Q59" s="11" t="s">
        <v>60</v>
      </c>
    </row>
    <row r="60" spans="1:17" ht="11.25" hidden="1" customHeight="1">
      <c r="A60" s="5"/>
      <c r="B60" s="143"/>
      <c r="C60" s="144"/>
      <c r="D60" s="144"/>
      <c r="E60" s="144"/>
      <c r="F60" s="144"/>
      <c r="G60" s="144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47" t="s">
        <v>62</v>
      </c>
      <c r="C61" s="148"/>
      <c r="D61" s="148"/>
      <c r="E61" s="148"/>
      <c r="F61" s="148"/>
      <c r="G61" s="148"/>
      <c r="H61" s="6"/>
      <c r="I61" s="148" t="s">
        <v>91</v>
      </c>
      <c r="J61" s="148"/>
      <c r="K61" s="148"/>
      <c r="L61" s="148"/>
      <c r="M61" s="148"/>
      <c r="N61" s="149"/>
      <c r="P61" s="44"/>
      <c r="Q61" s="11"/>
    </row>
    <row r="62" spans="1:17">
      <c r="A62" s="5"/>
      <c r="B62" s="143" t="s">
        <v>60</v>
      </c>
      <c r="C62" s="144"/>
      <c r="D62" s="144"/>
      <c r="E62" s="144"/>
      <c r="F62" s="144"/>
      <c r="G62" s="144"/>
      <c r="H62" s="6"/>
      <c r="I62" s="143" t="s">
        <v>60</v>
      </c>
      <c r="J62" s="144"/>
      <c r="K62" s="144"/>
      <c r="L62" s="144"/>
      <c r="M62" s="144"/>
      <c r="N62" s="144"/>
      <c r="P62" s="6"/>
      <c r="Q62" s="6"/>
    </row>
    <row r="63" spans="1:17" ht="26.25" customHeight="1">
      <c r="A63" s="5"/>
      <c r="B63" s="150" t="s">
        <v>64</v>
      </c>
      <c r="C63" s="151"/>
      <c r="D63" s="151"/>
      <c r="E63" s="151"/>
      <c r="F63" s="151"/>
      <c r="G63" s="151"/>
      <c r="H63" s="6"/>
      <c r="I63" s="151" t="s">
        <v>81</v>
      </c>
      <c r="J63" s="151"/>
      <c r="K63" s="151"/>
      <c r="L63" s="151"/>
      <c r="M63" s="151"/>
      <c r="N63" s="152"/>
      <c r="P63" s="6"/>
      <c r="Q63" s="6"/>
    </row>
    <row r="64" spans="1:17" ht="2.25" customHeight="1">
      <c r="A64" s="5"/>
      <c r="B64" s="143" t="s">
        <v>66</v>
      </c>
      <c r="C64" s="144"/>
      <c r="D64" s="144"/>
      <c r="E64" s="144"/>
      <c r="F64" s="144"/>
      <c r="G64" s="144"/>
      <c r="H64" s="6"/>
      <c r="I64" s="145"/>
      <c r="J64" s="145"/>
      <c r="K64" s="145"/>
      <c r="L64" s="145"/>
      <c r="M64" s="145"/>
      <c r="N64" s="146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67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68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9">
        <v>6</v>
      </c>
      <c r="N2" s="201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80" t="s">
        <v>1</v>
      </c>
      <c r="M3" s="21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0"/>
      <c r="M4" s="90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0" t="s">
        <v>3</v>
      </c>
      <c r="M5" s="90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13</v>
      </c>
      <c r="K8" s="88" t="s">
        <v>6</v>
      </c>
      <c r="L8" s="148" t="s">
        <v>69</v>
      </c>
      <c r="M8" s="148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4" t="s">
        <v>7</v>
      </c>
      <c r="L9" s="144"/>
      <c r="M9" s="173">
        <f>M46</f>
        <v>2115.1999999999998</v>
      </c>
      <c r="N9" s="174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93"/>
      <c r="B11" s="216">
        <f>$M$9</f>
        <v>2115.1999999999998</v>
      </c>
      <c r="C11" s="217"/>
      <c r="D11" s="218" t="s">
        <v>89</v>
      </c>
      <c r="E11" s="218"/>
      <c r="F11" s="218"/>
      <c r="G11" s="218"/>
      <c r="H11" s="218"/>
      <c r="I11" s="218"/>
      <c r="J11" s="218"/>
      <c r="K11" s="218"/>
      <c r="L11" s="218"/>
      <c r="M11" s="218"/>
      <c r="N11" s="219"/>
    </row>
    <row r="12" spans="1:22">
      <c r="A12" s="5"/>
      <c r="B12" s="5" t="s">
        <v>10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11</v>
      </c>
      <c r="T12" s="4" t="s">
        <v>12</v>
      </c>
    </row>
    <row r="13" spans="1:22" ht="12.75" customHeight="1">
      <c r="A13" s="5"/>
      <c r="B13" s="207" t="s">
        <v>87</v>
      </c>
      <c r="C13" s="208"/>
      <c r="D13" s="208"/>
      <c r="E13" s="208"/>
      <c r="F13" s="208"/>
      <c r="G13" s="208"/>
      <c r="H13" s="208"/>
      <c r="I13" s="208"/>
      <c r="J13" s="208"/>
      <c r="K13" s="208"/>
      <c r="L13" s="208"/>
      <c r="M13" s="208"/>
      <c r="N13" s="209"/>
    </row>
    <row r="14" spans="1:22">
      <c r="A14" s="5"/>
      <c r="B14" s="207"/>
      <c r="C14" s="208"/>
      <c r="D14" s="208"/>
      <c r="E14" s="208"/>
      <c r="F14" s="208"/>
      <c r="G14" s="208"/>
      <c r="H14" s="208"/>
      <c r="I14" s="208"/>
      <c r="J14" s="208"/>
      <c r="K14" s="208"/>
      <c r="L14" s="208"/>
      <c r="M14" s="208"/>
      <c r="N14" s="209"/>
      <c r="V14" s="4" t="s">
        <v>12</v>
      </c>
    </row>
    <row r="15" spans="1:22">
      <c r="A15" s="5"/>
      <c r="B15" s="207"/>
      <c r="C15" s="208"/>
      <c r="D15" s="208"/>
      <c r="E15" s="208"/>
      <c r="F15" s="208"/>
      <c r="G15" s="208"/>
      <c r="H15" s="208"/>
      <c r="I15" s="208"/>
      <c r="J15" s="208"/>
      <c r="K15" s="208"/>
      <c r="L15" s="208"/>
      <c r="M15" s="208"/>
      <c r="N15" s="209"/>
    </row>
    <row r="16" spans="1:22">
      <c r="A16" s="5"/>
      <c r="B16" s="5" t="s">
        <v>13</v>
      </c>
      <c r="C16" s="6"/>
      <c r="D16" s="6"/>
      <c r="E16" s="91">
        <v>19</v>
      </c>
      <c r="F16" s="88" t="s">
        <v>6</v>
      </c>
      <c r="G16" s="210" t="s">
        <v>14</v>
      </c>
      <c r="H16" s="148"/>
      <c r="I16" s="88" t="s">
        <v>15</v>
      </c>
      <c r="J16" s="91">
        <v>19</v>
      </c>
      <c r="K16" s="88" t="s">
        <v>16</v>
      </c>
      <c r="L16" s="210" t="s">
        <v>14</v>
      </c>
      <c r="M16" s="148"/>
      <c r="N16" s="13">
        <v>2020</v>
      </c>
      <c r="P16" s="19"/>
    </row>
    <row r="17" spans="1:22" ht="12" thickBot="1">
      <c r="A17" s="5"/>
      <c r="B17" s="193"/>
      <c r="C17" s="194"/>
      <c r="D17" s="194"/>
      <c r="E17" s="194"/>
      <c r="F17" s="194"/>
      <c r="G17" s="194"/>
      <c r="H17" s="194"/>
      <c r="I17" s="194"/>
      <c r="J17" s="194"/>
      <c r="K17" s="194"/>
      <c r="L17" s="194"/>
      <c r="M17" s="194"/>
      <c r="N17" s="195"/>
    </row>
    <row r="18" spans="1:22" ht="12" thickBot="1">
      <c r="A18" s="5"/>
      <c r="B18" s="143" t="s">
        <v>17</v>
      </c>
      <c r="C18" s="211"/>
      <c r="D18" s="20"/>
      <c r="E18" s="212" t="s">
        <v>18</v>
      </c>
      <c r="F18" s="213"/>
      <c r="G18" s="214"/>
      <c r="H18" s="20" t="s">
        <v>19</v>
      </c>
      <c r="I18" s="212" t="s">
        <v>20</v>
      </c>
      <c r="J18" s="214"/>
      <c r="K18" s="20"/>
      <c r="L18" s="212" t="s">
        <v>21</v>
      </c>
      <c r="M18" s="214"/>
      <c r="N18" s="20"/>
      <c r="V18" s="4" t="s">
        <v>12</v>
      </c>
    </row>
    <row r="19" spans="1:22">
      <c r="A19" s="5"/>
      <c r="B19" s="193" t="s">
        <v>3</v>
      </c>
      <c r="C19" s="194"/>
      <c r="D19" s="194"/>
      <c r="E19" s="194"/>
      <c r="F19" s="194"/>
      <c r="G19" s="194"/>
      <c r="H19" s="194"/>
      <c r="I19" s="194"/>
      <c r="J19" s="194"/>
      <c r="K19" s="194"/>
      <c r="L19" s="194"/>
      <c r="M19" s="194"/>
      <c r="N19" s="195"/>
      <c r="Q19" s="4" t="s">
        <v>12</v>
      </c>
    </row>
    <row r="20" spans="1:22" ht="12.75" customHeight="1">
      <c r="A20" s="5"/>
      <c r="B20" s="196"/>
      <c r="C20" s="197"/>
      <c r="D20" s="197"/>
      <c r="E20" s="198"/>
      <c r="F20" s="199"/>
      <c r="G20" s="175"/>
      <c r="H20" s="175"/>
      <c r="I20" s="200"/>
      <c r="J20" s="199"/>
      <c r="K20" s="200"/>
      <c r="L20" s="199"/>
      <c r="M20" s="175"/>
      <c r="N20" s="201"/>
      <c r="Q20" s="4" t="s">
        <v>12</v>
      </c>
    </row>
    <row r="21" spans="1:22">
      <c r="A21" s="5"/>
      <c r="B21" s="202" t="s">
        <v>22</v>
      </c>
      <c r="C21" s="203"/>
      <c r="D21" s="203"/>
      <c r="E21" s="204"/>
      <c r="F21" s="205" t="s">
        <v>23</v>
      </c>
      <c r="G21" s="203"/>
      <c r="H21" s="203"/>
      <c r="I21" s="204"/>
      <c r="J21" s="205" t="s">
        <v>24</v>
      </c>
      <c r="K21" s="204"/>
      <c r="L21" s="205" t="s">
        <v>25</v>
      </c>
      <c r="M21" s="203"/>
      <c r="N21" s="206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88"/>
      <c r="F23" s="148" t="s">
        <v>28</v>
      </c>
      <c r="G23" s="148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/>
      <c r="E24" s="88" t="s">
        <v>30</v>
      </c>
      <c r="F24" s="169"/>
      <c r="G24" s="185"/>
      <c r="H24" s="6" t="s">
        <v>31</v>
      </c>
      <c r="I24" s="6"/>
      <c r="J24" s="24"/>
      <c r="K24" s="6"/>
      <c r="L24" s="6"/>
      <c r="M24" s="186"/>
      <c r="N24" s="187"/>
    </row>
    <row r="25" spans="1:22">
      <c r="A25" s="5"/>
      <c r="B25" s="5" t="s">
        <v>29</v>
      </c>
      <c r="C25" s="6"/>
      <c r="D25" s="23">
        <v>1</v>
      </c>
      <c r="E25" s="88" t="s">
        <v>30</v>
      </c>
      <c r="F25" s="188">
        <v>880</v>
      </c>
      <c r="G25" s="188"/>
      <c r="H25" s="6" t="s">
        <v>32</v>
      </c>
      <c r="I25" s="6"/>
      <c r="J25" s="11"/>
      <c r="K25" s="6" t="s">
        <v>33</v>
      </c>
      <c r="L25" s="6"/>
      <c r="M25" s="189">
        <f>D24*F24+D25*F25</f>
        <v>880</v>
      </c>
      <c r="N25" s="189"/>
    </row>
    <row r="26" spans="1:22">
      <c r="A26" s="5"/>
      <c r="B26" s="22" t="s">
        <v>34</v>
      </c>
      <c r="C26" s="6"/>
      <c r="D26" s="25"/>
      <c r="E26" s="88"/>
      <c r="F26" s="190"/>
      <c r="G26" s="190"/>
      <c r="H26" s="6"/>
      <c r="I26" s="6"/>
      <c r="J26" s="6"/>
      <c r="K26" s="6"/>
      <c r="L26" s="11"/>
      <c r="M26" s="191"/>
      <c r="N26" s="192"/>
    </row>
    <row r="27" spans="1:22" ht="12">
      <c r="A27" s="5"/>
      <c r="B27" s="5" t="s">
        <v>6</v>
      </c>
      <c r="C27" s="148" t="s">
        <v>35</v>
      </c>
      <c r="D27" s="148"/>
      <c r="E27" s="148"/>
      <c r="F27" s="88" t="s">
        <v>30</v>
      </c>
      <c r="G27" s="148" t="s">
        <v>88</v>
      </c>
      <c r="H27" s="148"/>
      <c r="I27" s="148"/>
      <c r="J27" s="27">
        <v>336</v>
      </c>
      <c r="K27" s="6" t="s">
        <v>37</v>
      </c>
      <c r="L27" s="6"/>
      <c r="M27" s="183"/>
      <c r="N27" s="184"/>
    </row>
    <row r="28" spans="1:22">
      <c r="A28" s="5"/>
      <c r="B28" s="5" t="s">
        <v>6</v>
      </c>
      <c r="C28" s="148" t="s">
        <v>88</v>
      </c>
      <c r="D28" s="148"/>
      <c r="E28" s="148"/>
      <c r="F28" s="28" t="s">
        <v>30</v>
      </c>
      <c r="G28" s="148" t="s">
        <v>35</v>
      </c>
      <c r="H28" s="148"/>
      <c r="I28" s="148"/>
      <c r="J28" s="27">
        <v>336</v>
      </c>
      <c r="K28" s="6" t="s">
        <v>37</v>
      </c>
      <c r="L28" s="6"/>
      <c r="M28" s="6"/>
      <c r="N28" s="29"/>
    </row>
    <row r="29" spans="1:22">
      <c r="A29" s="5"/>
      <c r="B29" s="5" t="s">
        <v>6</v>
      </c>
      <c r="C29" s="148" t="s">
        <v>39</v>
      </c>
      <c r="D29" s="148"/>
      <c r="E29" s="148"/>
      <c r="F29" s="88" t="s">
        <v>30</v>
      </c>
      <c r="G29" s="148" t="s">
        <v>39</v>
      </c>
      <c r="H29" s="148"/>
      <c r="I29" s="148"/>
      <c r="J29" s="27">
        <v>100</v>
      </c>
      <c r="K29" s="6" t="s">
        <v>37</v>
      </c>
      <c r="L29" s="6"/>
      <c r="M29" s="6"/>
      <c r="N29" s="13"/>
    </row>
    <row r="30" spans="1:22">
      <c r="A30" s="5"/>
      <c r="B30" s="5" t="s">
        <v>6</v>
      </c>
      <c r="C30" s="175"/>
      <c r="D30" s="175"/>
      <c r="E30" s="175"/>
      <c r="F30" s="28" t="s">
        <v>30</v>
      </c>
      <c r="G30" s="148"/>
      <c r="H30" s="148"/>
      <c r="I30" s="148"/>
      <c r="J30" s="27"/>
      <c r="K30" s="6" t="s">
        <v>37</v>
      </c>
      <c r="L30" s="6"/>
      <c r="M30" s="6"/>
      <c r="N30" s="13"/>
    </row>
    <row r="31" spans="1:22" ht="11.25" customHeight="1">
      <c r="A31" s="5"/>
      <c r="B31" s="5" t="s">
        <v>6</v>
      </c>
      <c r="C31" s="175"/>
      <c r="D31" s="175"/>
      <c r="E31" s="175"/>
      <c r="F31" s="88" t="s">
        <v>30</v>
      </c>
      <c r="G31" s="148"/>
      <c r="H31" s="148"/>
      <c r="I31" s="148"/>
      <c r="J31" s="27"/>
      <c r="K31" s="6" t="s">
        <v>37</v>
      </c>
      <c r="L31" s="6"/>
      <c r="M31" s="6"/>
      <c r="N31" s="13"/>
    </row>
    <row r="32" spans="1:22">
      <c r="A32" s="5"/>
      <c r="B32" s="5" t="s">
        <v>6</v>
      </c>
      <c r="C32" s="148"/>
      <c r="D32" s="148"/>
      <c r="E32" s="148"/>
      <c r="F32" s="28" t="s">
        <v>30</v>
      </c>
      <c r="G32" s="148"/>
      <c r="H32" s="148"/>
      <c r="I32" s="148"/>
      <c r="J32" s="27"/>
      <c r="K32" s="6" t="s">
        <v>37</v>
      </c>
      <c r="L32" s="6"/>
      <c r="M32" s="6"/>
      <c r="N32" s="13"/>
    </row>
    <row r="33" spans="1:18" ht="11.25" customHeight="1">
      <c r="A33" s="5"/>
      <c r="B33" s="5" t="s">
        <v>6</v>
      </c>
      <c r="C33" s="175"/>
      <c r="D33" s="175"/>
      <c r="E33" s="175"/>
      <c r="F33" s="28" t="s">
        <v>30</v>
      </c>
      <c r="G33" s="175"/>
      <c r="H33" s="175"/>
      <c r="I33" s="175"/>
      <c r="J33" s="30"/>
      <c r="K33" s="6" t="s">
        <v>37</v>
      </c>
      <c r="L33" s="6"/>
      <c r="M33" s="6"/>
      <c r="N33" s="13"/>
    </row>
    <row r="34" spans="1:18">
      <c r="A34" s="5"/>
      <c r="B34" s="5" t="s">
        <v>6</v>
      </c>
      <c r="C34" s="148"/>
      <c r="D34" s="148"/>
      <c r="E34" s="148"/>
      <c r="F34" s="28" t="s">
        <v>30</v>
      </c>
      <c r="G34" s="148"/>
      <c r="H34" s="148"/>
      <c r="I34" s="148"/>
      <c r="J34" s="27"/>
      <c r="K34" s="6" t="s">
        <v>37</v>
      </c>
      <c r="L34" s="6"/>
      <c r="M34" s="6"/>
      <c r="N34" s="13"/>
    </row>
    <row r="35" spans="1:18">
      <c r="A35" s="5"/>
      <c r="B35" s="5"/>
      <c r="C35" s="175"/>
      <c r="D35" s="175"/>
      <c r="E35" s="175"/>
      <c r="F35" s="28" t="s">
        <v>30</v>
      </c>
      <c r="G35" s="175"/>
      <c r="H35" s="175"/>
      <c r="I35" s="175"/>
      <c r="J35" s="31"/>
      <c r="K35" s="6" t="s">
        <v>37</v>
      </c>
      <c r="L35" s="6"/>
      <c r="M35" s="6"/>
      <c r="N35" s="13"/>
    </row>
    <row r="36" spans="1:18">
      <c r="A36" s="5"/>
      <c r="B36" s="5"/>
      <c r="C36" s="175"/>
      <c r="D36" s="175"/>
      <c r="E36" s="175"/>
      <c r="F36" s="88" t="s">
        <v>30</v>
      </c>
      <c r="G36" s="175"/>
      <c r="H36" s="175"/>
      <c r="I36" s="175"/>
      <c r="J36" s="31"/>
      <c r="K36" s="6" t="s">
        <v>37</v>
      </c>
      <c r="L36" s="6"/>
      <c r="M36" s="6"/>
      <c r="N36" s="13"/>
    </row>
    <row r="37" spans="1:18">
      <c r="A37" s="5"/>
      <c r="B37" s="5"/>
      <c r="C37" s="175"/>
      <c r="D37" s="175"/>
      <c r="E37" s="175"/>
      <c r="F37" s="88" t="s">
        <v>30</v>
      </c>
      <c r="G37" s="175"/>
      <c r="H37" s="175"/>
      <c r="I37" s="175"/>
      <c r="J37" s="31"/>
      <c r="K37" s="6" t="s">
        <v>37</v>
      </c>
      <c r="L37" s="6"/>
      <c r="M37" s="6"/>
      <c r="N37" s="13"/>
    </row>
    <row r="38" spans="1:18">
      <c r="A38" s="5"/>
      <c r="B38" s="5"/>
      <c r="C38" s="175"/>
      <c r="D38" s="175"/>
      <c r="E38" s="175"/>
      <c r="F38" s="88" t="s">
        <v>30</v>
      </c>
      <c r="G38" s="175"/>
      <c r="H38" s="175"/>
      <c r="I38" s="175"/>
      <c r="J38" s="31"/>
      <c r="K38" s="6" t="s">
        <v>37</v>
      </c>
      <c r="L38" s="6"/>
      <c r="M38" s="6"/>
      <c r="N38" s="13"/>
    </row>
    <row r="39" spans="1:18">
      <c r="A39" s="5"/>
      <c r="B39" s="5"/>
      <c r="C39" s="175"/>
      <c r="D39" s="175"/>
      <c r="E39" s="175"/>
      <c r="F39" s="88" t="s">
        <v>30</v>
      </c>
      <c r="G39" s="175"/>
      <c r="H39" s="175"/>
      <c r="I39" s="175"/>
      <c r="J39" s="31"/>
      <c r="K39" s="6" t="s">
        <v>37</v>
      </c>
      <c r="L39" s="6"/>
      <c r="M39" s="32"/>
      <c r="N39" s="33"/>
    </row>
    <row r="40" spans="1:18">
      <c r="A40" s="5"/>
      <c r="B40" s="5"/>
      <c r="C40" s="175"/>
      <c r="D40" s="175"/>
      <c r="E40" s="175"/>
      <c r="F40" s="88" t="s">
        <v>30</v>
      </c>
      <c r="G40" s="175"/>
      <c r="H40" s="175"/>
      <c r="I40" s="175"/>
      <c r="J40" s="31"/>
      <c r="K40" s="6" t="s">
        <v>37</v>
      </c>
      <c r="L40" s="94"/>
      <c r="M40" s="181">
        <f>M25</f>
        <v>880</v>
      </c>
      <c r="N40" s="182"/>
    </row>
    <row r="41" spans="1:18">
      <c r="A41" s="5"/>
      <c r="B41" s="5"/>
      <c r="C41" s="175"/>
      <c r="D41" s="175"/>
      <c r="E41" s="175"/>
      <c r="F41" s="88" t="s">
        <v>30</v>
      </c>
      <c r="G41" s="175"/>
      <c r="H41" s="175"/>
      <c r="I41" s="175"/>
      <c r="J41" s="31"/>
      <c r="K41" s="35"/>
      <c r="L41" s="36" t="s">
        <v>40</v>
      </c>
      <c r="M41" s="178">
        <v>1</v>
      </c>
      <c r="N41" s="179"/>
      <c r="R41" s="4" t="s">
        <v>41</v>
      </c>
    </row>
    <row r="42" spans="1:18">
      <c r="A42" s="5"/>
      <c r="B42" s="5"/>
      <c r="C42" s="175"/>
      <c r="D42" s="175"/>
      <c r="E42" s="175"/>
      <c r="F42" s="6"/>
      <c r="G42" s="175"/>
      <c r="H42" s="175"/>
      <c r="I42" s="175"/>
      <c r="J42" s="31"/>
      <c r="K42" s="176" t="s">
        <v>42</v>
      </c>
      <c r="L42" s="177"/>
      <c r="M42" s="178"/>
      <c r="N42" s="179"/>
      <c r="P42" s="144"/>
      <c r="Q42" s="144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80"/>
      <c r="I43" s="180"/>
      <c r="J43" s="41">
        <f>SUM(J27:J42)</f>
        <v>772</v>
      </c>
      <c r="K43" s="42"/>
      <c r="L43" s="89" t="s">
        <v>34</v>
      </c>
      <c r="M43" s="169">
        <f>J43*J44</f>
        <v>1235.2</v>
      </c>
      <c r="N43" s="170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0" t="s">
        <v>44</v>
      </c>
      <c r="J44" s="46">
        <v>1.6</v>
      </c>
      <c r="K44" s="167" t="s">
        <v>45</v>
      </c>
      <c r="L44" s="168"/>
      <c r="M44" s="169"/>
      <c r="N44" s="170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9" t="s">
        <v>46</v>
      </c>
      <c r="M45" s="171"/>
      <c r="N45" s="172"/>
      <c r="P45" s="44"/>
      <c r="Q45" s="6"/>
    </row>
    <row r="46" spans="1:18">
      <c r="A46" s="5"/>
      <c r="B46" s="5" t="s">
        <v>47</v>
      </c>
      <c r="C46" s="6"/>
      <c r="D46" s="6"/>
      <c r="E46" s="94"/>
      <c r="F46" s="165">
        <v>0</v>
      </c>
      <c r="G46" s="166"/>
      <c r="H46" s="89"/>
      <c r="I46" s="89"/>
      <c r="J46" s="89"/>
      <c r="K46" s="6" t="s">
        <v>48</v>
      </c>
      <c r="L46" s="94"/>
      <c r="M46" s="173">
        <f>M43+M42+M40+M44+M45</f>
        <v>2115.1999999999998</v>
      </c>
      <c r="N46" s="174"/>
      <c r="O46" s="48"/>
      <c r="P46" s="44"/>
      <c r="Q46" s="11"/>
    </row>
    <row r="47" spans="1:18">
      <c r="A47" s="5"/>
      <c r="B47" s="5" t="s">
        <v>49</v>
      </c>
      <c r="C47" s="6"/>
      <c r="D47" s="6"/>
      <c r="E47" s="94"/>
      <c r="F47" s="153">
        <v>0</v>
      </c>
      <c r="G47" s="154"/>
      <c r="H47" s="89"/>
      <c r="I47" s="89"/>
      <c r="J47" s="89"/>
      <c r="K47" s="6" t="s">
        <v>50</v>
      </c>
      <c r="L47" s="94"/>
      <c r="M47" s="173"/>
      <c r="N47" s="174"/>
      <c r="P47" s="44"/>
      <c r="Q47" s="11"/>
    </row>
    <row r="48" spans="1:18">
      <c r="A48" s="5"/>
      <c r="B48" s="5" t="s">
        <v>51</v>
      </c>
      <c r="C48" s="6"/>
      <c r="D48" s="6"/>
      <c r="E48" s="94"/>
      <c r="F48" s="163">
        <f>SUM(F46:G47)</f>
        <v>0</v>
      </c>
      <c r="G48" s="164"/>
      <c r="H48" s="89"/>
      <c r="I48" s="89"/>
      <c r="J48" s="89"/>
      <c r="K48" s="6"/>
      <c r="L48" s="94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94"/>
      <c r="F49" s="153">
        <v>0</v>
      </c>
      <c r="G49" s="154"/>
      <c r="H49" s="89"/>
      <c r="I49" s="89"/>
      <c r="J49" s="89"/>
      <c r="K49" s="6"/>
      <c r="L49" s="94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94"/>
      <c r="F50" s="163">
        <f>SUM(F48:G49)</f>
        <v>0</v>
      </c>
      <c r="G50" s="164"/>
      <c r="H50" s="89"/>
      <c r="I50" s="89"/>
      <c r="J50" s="89"/>
      <c r="K50" s="6"/>
      <c r="L50" s="94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94"/>
      <c r="F51" s="165">
        <v>0</v>
      </c>
      <c r="G51" s="166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94"/>
      <c r="F52" s="153">
        <v>0</v>
      </c>
      <c r="G52" s="154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94" t="s">
        <v>55</v>
      </c>
      <c r="F53" s="153">
        <v>0</v>
      </c>
      <c r="G53" s="154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94"/>
      <c r="F54" s="153">
        <v>0</v>
      </c>
      <c r="G54" s="154"/>
      <c r="H54" s="58"/>
      <c r="I54" s="54"/>
      <c r="J54" s="55"/>
      <c r="K54" s="55"/>
      <c r="L54" s="55"/>
      <c r="M54" s="55"/>
      <c r="N54" s="56"/>
      <c r="P54" s="144"/>
      <c r="Q54" s="144"/>
    </row>
    <row r="55" spans="1:17">
      <c r="A55" s="5"/>
      <c r="B55" s="5" t="s">
        <v>50</v>
      </c>
      <c r="C55" s="6"/>
      <c r="D55" s="6"/>
      <c r="E55" s="94"/>
      <c r="F55" s="155">
        <f>SUM(F50:G54)</f>
        <v>0</v>
      </c>
      <c r="G55" s="1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94"/>
      <c r="F56" s="157">
        <f>+M46-F55</f>
        <v>2115.1999999999998</v>
      </c>
      <c r="G56" s="158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51</v>
      </c>
      <c r="C57" s="30"/>
      <c r="D57" s="30"/>
      <c r="E57" s="62"/>
      <c r="F57" s="159">
        <f>+F55+F56</f>
        <v>2115.1999999999998</v>
      </c>
      <c r="G57" s="160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43" t="s">
        <v>58</v>
      </c>
      <c r="C58" s="144"/>
      <c r="D58" s="144"/>
      <c r="E58" s="144"/>
      <c r="F58" s="144"/>
      <c r="G58" s="144"/>
      <c r="H58" s="6"/>
      <c r="I58" s="161" t="s">
        <v>59</v>
      </c>
      <c r="J58" s="161"/>
      <c r="K58" s="161"/>
      <c r="L58" s="161"/>
      <c r="M58" s="161"/>
      <c r="N58" s="162"/>
      <c r="P58" s="44"/>
      <c r="Q58" s="11"/>
    </row>
    <row r="59" spans="1:17" ht="1.5" customHeight="1">
      <c r="A59" s="5"/>
      <c r="B59" s="87"/>
      <c r="C59" s="88"/>
      <c r="D59" s="88"/>
      <c r="E59" s="88"/>
      <c r="F59" s="88"/>
      <c r="G59" s="88"/>
      <c r="H59" s="6"/>
      <c r="I59" s="88"/>
      <c r="J59" s="88"/>
      <c r="K59" s="88"/>
      <c r="L59" s="88"/>
      <c r="M59" s="88"/>
      <c r="N59" s="92"/>
      <c r="P59" s="44"/>
      <c r="Q59" s="11" t="s">
        <v>60</v>
      </c>
    </row>
    <row r="60" spans="1:17" ht="11.25" hidden="1" customHeight="1">
      <c r="A60" s="5"/>
      <c r="B60" s="143"/>
      <c r="C60" s="144"/>
      <c r="D60" s="144"/>
      <c r="E60" s="144"/>
      <c r="F60" s="144"/>
      <c r="G60" s="144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47" t="s">
        <v>62</v>
      </c>
      <c r="C61" s="148"/>
      <c r="D61" s="148"/>
      <c r="E61" s="148"/>
      <c r="F61" s="148"/>
      <c r="G61" s="148"/>
      <c r="H61" s="6"/>
      <c r="I61" s="148" t="s">
        <v>76</v>
      </c>
      <c r="J61" s="148"/>
      <c r="K61" s="148"/>
      <c r="L61" s="148"/>
      <c r="M61" s="148"/>
      <c r="N61" s="149"/>
      <c r="P61" s="44"/>
      <c r="Q61" s="11"/>
    </row>
    <row r="62" spans="1:17">
      <c r="A62" s="5"/>
      <c r="B62" s="143" t="s">
        <v>60</v>
      </c>
      <c r="C62" s="144"/>
      <c r="D62" s="144"/>
      <c r="E62" s="144"/>
      <c r="F62" s="144"/>
      <c r="G62" s="144"/>
      <c r="H62" s="6"/>
      <c r="I62" s="143" t="s">
        <v>60</v>
      </c>
      <c r="J62" s="144"/>
      <c r="K62" s="144"/>
      <c r="L62" s="144"/>
      <c r="M62" s="144"/>
      <c r="N62" s="144"/>
      <c r="P62" s="6"/>
      <c r="Q62" s="6"/>
    </row>
    <row r="63" spans="1:17" ht="26.25" customHeight="1">
      <c r="A63" s="5"/>
      <c r="B63" s="150" t="s">
        <v>64</v>
      </c>
      <c r="C63" s="151"/>
      <c r="D63" s="151"/>
      <c r="E63" s="151"/>
      <c r="F63" s="151"/>
      <c r="G63" s="151"/>
      <c r="H63" s="6"/>
      <c r="I63" s="151" t="s">
        <v>77</v>
      </c>
      <c r="J63" s="151"/>
      <c r="K63" s="151"/>
      <c r="L63" s="151"/>
      <c r="M63" s="151"/>
      <c r="N63" s="152"/>
      <c r="P63" s="6"/>
      <c r="Q63" s="6"/>
    </row>
    <row r="64" spans="1:17" ht="2.25" customHeight="1">
      <c r="A64" s="5"/>
      <c r="B64" s="143" t="s">
        <v>66</v>
      </c>
      <c r="C64" s="144"/>
      <c r="D64" s="144"/>
      <c r="E64" s="144"/>
      <c r="F64" s="144"/>
      <c r="G64" s="144"/>
      <c r="H64" s="6"/>
      <c r="I64" s="145"/>
      <c r="J64" s="145"/>
      <c r="K64" s="145"/>
      <c r="L64" s="145"/>
      <c r="M64" s="145"/>
      <c r="N64" s="146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67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68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9">
        <v>5</v>
      </c>
      <c r="N2" s="201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80" t="s">
        <v>1</v>
      </c>
      <c r="M3" s="21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2"/>
      <c r="M4" s="82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2" t="s">
        <v>3</v>
      </c>
      <c r="M5" s="82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12</v>
      </c>
      <c r="K8" s="80" t="s">
        <v>6</v>
      </c>
      <c r="L8" s="148" t="s">
        <v>69</v>
      </c>
      <c r="M8" s="148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4" t="s">
        <v>7</v>
      </c>
      <c r="L9" s="144"/>
      <c r="M9" s="173">
        <f>M46</f>
        <v>640</v>
      </c>
      <c r="N9" s="174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85"/>
      <c r="B11" s="216">
        <f>$M$9</f>
        <v>640</v>
      </c>
      <c r="C11" s="217"/>
      <c r="D11" s="218" t="s">
        <v>85</v>
      </c>
      <c r="E11" s="218"/>
      <c r="F11" s="218"/>
      <c r="G11" s="218"/>
      <c r="H11" s="218"/>
      <c r="I11" s="218"/>
      <c r="J11" s="218"/>
      <c r="K11" s="218"/>
      <c r="L11" s="218"/>
      <c r="M11" s="218"/>
      <c r="N11" s="219"/>
    </row>
    <row r="12" spans="1:22">
      <c r="A12" s="5"/>
      <c r="B12" s="5" t="s">
        <v>10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11</v>
      </c>
      <c r="T12" s="4" t="s">
        <v>12</v>
      </c>
    </row>
    <row r="13" spans="1:22" ht="12.75" customHeight="1">
      <c r="A13" s="5"/>
      <c r="B13" s="207" t="s">
        <v>86</v>
      </c>
      <c r="C13" s="208"/>
      <c r="D13" s="208"/>
      <c r="E13" s="208"/>
      <c r="F13" s="208"/>
      <c r="G13" s="208"/>
      <c r="H13" s="208"/>
      <c r="I13" s="208"/>
      <c r="J13" s="208"/>
      <c r="K13" s="208"/>
      <c r="L13" s="208"/>
      <c r="M13" s="208"/>
      <c r="N13" s="209"/>
    </row>
    <row r="14" spans="1:22">
      <c r="A14" s="5"/>
      <c r="B14" s="207"/>
      <c r="C14" s="208"/>
      <c r="D14" s="208"/>
      <c r="E14" s="208"/>
      <c r="F14" s="208"/>
      <c r="G14" s="208"/>
      <c r="H14" s="208"/>
      <c r="I14" s="208"/>
      <c r="J14" s="208"/>
      <c r="K14" s="208"/>
      <c r="L14" s="208"/>
      <c r="M14" s="208"/>
      <c r="N14" s="209"/>
      <c r="V14" s="4" t="s">
        <v>12</v>
      </c>
    </row>
    <row r="15" spans="1:22">
      <c r="A15" s="5"/>
      <c r="B15" s="207"/>
      <c r="C15" s="208"/>
      <c r="D15" s="208"/>
      <c r="E15" s="208"/>
      <c r="F15" s="208"/>
      <c r="G15" s="208"/>
      <c r="H15" s="208"/>
      <c r="I15" s="208"/>
      <c r="J15" s="208"/>
      <c r="K15" s="208"/>
      <c r="L15" s="208"/>
      <c r="M15" s="208"/>
      <c r="N15" s="209"/>
    </row>
    <row r="16" spans="1:22">
      <c r="A16" s="5"/>
      <c r="B16" s="5" t="s">
        <v>13</v>
      </c>
      <c r="C16" s="6"/>
      <c r="D16" s="6"/>
      <c r="E16" s="83">
        <v>13</v>
      </c>
      <c r="F16" s="80" t="s">
        <v>6</v>
      </c>
      <c r="G16" s="210" t="s">
        <v>14</v>
      </c>
      <c r="H16" s="148"/>
      <c r="I16" s="80" t="s">
        <v>15</v>
      </c>
      <c r="J16" s="83">
        <v>13</v>
      </c>
      <c r="K16" s="80" t="s">
        <v>16</v>
      </c>
      <c r="L16" s="210" t="s">
        <v>14</v>
      </c>
      <c r="M16" s="148"/>
      <c r="N16" s="13">
        <v>2020</v>
      </c>
      <c r="P16" s="19"/>
    </row>
    <row r="17" spans="1:22" ht="12" thickBot="1">
      <c r="A17" s="5"/>
      <c r="B17" s="193"/>
      <c r="C17" s="194"/>
      <c r="D17" s="194"/>
      <c r="E17" s="194"/>
      <c r="F17" s="194"/>
      <c r="G17" s="194"/>
      <c r="H17" s="194"/>
      <c r="I17" s="194"/>
      <c r="J17" s="194"/>
      <c r="K17" s="194"/>
      <c r="L17" s="194"/>
      <c r="M17" s="194"/>
      <c r="N17" s="195"/>
    </row>
    <row r="18" spans="1:22" ht="12" thickBot="1">
      <c r="A18" s="5"/>
      <c r="B18" s="143" t="s">
        <v>17</v>
      </c>
      <c r="C18" s="211"/>
      <c r="D18" s="20"/>
      <c r="E18" s="212" t="s">
        <v>18</v>
      </c>
      <c r="F18" s="213"/>
      <c r="G18" s="214"/>
      <c r="H18" s="20" t="s">
        <v>19</v>
      </c>
      <c r="I18" s="212" t="s">
        <v>20</v>
      </c>
      <c r="J18" s="214"/>
      <c r="K18" s="20"/>
      <c r="L18" s="212" t="s">
        <v>21</v>
      </c>
      <c r="M18" s="214"/>
      <c r="N18" s="20"/>
      <c r="V18" s="4" t="s">
        <v>12</v>
      </c>
    </row>
    <row r="19" spans="1:22">
      <c r="A19" s="5"/>
      <c r="B19" s="193" t="s">
        <v>3</v>
      </c>
      <c r="C19" s="194"/>
      <c r="D19" s="194"/>
      <c r="E19" s="194"/>
      <c r="F19" s="194"/>
      <c r="G19" s="194"/>
      <c r="H19" s="194"/>
      <c r="I19" s="194"/>
      <c r="J19" s="194"/>
      <c r="K19" s="194"/>
      <c r="L19" s="194"/>
      <c r="M19" s="194"/>
      <c r="N19" s="195"/>
      <c r="Q19" s="4" t="s">
        <v>12</v>
      </c>
    </row>
    <row r="20" spans="1:22" ht="12.75" customHeight="1">
      <c r="A20" s="5"/>
      <c r="B20" s="196"/>
      <c r="C20" s="197"/>
      <c r="D20" s="197"/>
      <c r="E20" s="198"/>
      <c r="F20" s="199"/>
      <c r="G20" s="175"/>
      <c r="H20" s="175"/>
      <c r="I20" s="200"/>
      <c r="J20" s="199"/>
      <c r="K20" s="200"/>
      <c r="L20" s="199"/>
      <c r="M20" s="175"/>
      <c r="N20" s="201"/>
      <c r="Q20" s="4" t="s">
        <v>12</v>
      </c>
    </row>
    <row r="21" spans="1:22">
      <c r="A21" s="5"/>
      <c r="B21" s="202" t="s">
        <v>22</v>
      </c>
      <c r="C21" s="203"/>
      <c r="D21" s="203"/>
      <c r="E21" s="204"/>
      <c r="F21" s="205" t="s">
        <v>23</v>
      </c>
      <c r="G21" s="203"/>
      <c r="H21" s="203"/>
      <c r="I21" s="204"/>
      <c r="J21" s="205" t="s">
        <v>24</v>
      </c>
      <c r="K21" s="204"/>
      <c r="L21" s="205" t="s">
        <v>25</v>
      </c>
      <c r="M21" s="203"/>
      <c r="N21" s="206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80"/>
      <c r="F23" s="148" t="s">
        <v>28</v>
      </c>
      <c r="G23" s="148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/>
      <c r="E24" s="80" t="s">
        <v>30</v>
      </c>
      <c r="F24" s="169"/>
      <c r="G24" s="185"/>
      <c r="H24" s="6" t="s">
        <v>31</v>
      </c>
      <c r="I24" s="6"/>
      <c r="J24" s="24"/>
      <c r="K24" s="6"/>
      <c r="L24" s="6"/>
      <c r="M24" s="186"/>
      <c r="N24" s="187"/>
    </row>
    <row r="25" spans="1:22">
      <c r="A25" s="5"/>
      <c r="B25" s="5" t="s">
        <v>29</v>
      </c>
      <c r="C25" s="6"/>
      <c r="D25" s="23">
        <v>1</v>
      </c>
      <c r="E25" s="80" t="s">
        <v>30</v>
      </c>
      <c r="F25" s="188">
        <v>640</v>
      </c>
      <c r="G25" s="188"/>
      <c r="H25" s="6" t="s">
        <v>32</v>
      </c>
      <c r="I25" s="6"/>
      <c r="J25" s="11"/>
      <c r="K25" s="6" t="s">
        <v>33</v>
      </c>
      <c r="L25" s="6"/>
      <c r="M25" s="189">
        <f>D24*F24+D25*F25</f>
        <v>640</v>
      </c>
      <c r="N25" s="189"/>
    </row>
    <row r="26" spans="1:22">
      <c r="A26" s="5"/>
      <c r="B26" s="22" t="s">
        <v>34</v>
      </c>
      <c r="C26" s="6"/>
      <c r="D26" s="25"/>
      <c r="E26" s="80"/>
      <c r="F26" s="190"/>
      <c r="G26" s="190"/>
      <c r="H26" s="6"/>
      <c r="I26" s="6"/>
      <c r="J26" s="6"/>
      <c r="K26" s="6"/>
      <c r="L26" s="11"/>
      <c r="M26" s="191"/>
      <c r="N26" s="192"/>
    </row>
    <row r="27" spans="1:22" ht="12">
      <c r="A27" s="5"/>
      <c r="B27" s="5" t="s">
        <v>6</v>
      </c>
      <c r="C27" s="148" t="s">
        <v>35</v>
      </c>
      <c r="D27" s="148"/>
      <c r="E27" s="148"/>
      <c r="F27" s="80" t="s">
        <v>30</v>
      </c>
      <c r="G27" s="148" t="s">
        <v>72</v>
      </c>
      <c r="H27" s="148"/>
      <c r="I27" s="148"/>
      <c r="J27" s="27"/>
      <c r="K27" s="6" t="s">
        <v>37</v>
      </c>
      <c r="L27" s="6"/>
      <c r="M27" s="183"/>
      <c r="N27" s="184"/>
    </row>
    <row r="28" spans="1:22">
      <c r="A28" s="5"/>
      <c r="B28" s="5" t="s">
        <v>6</v>
      </c>
      <c r="C28" s="148" t="s">
        <v>72</v>
      </c>
      <c r="D28" s="148"/>
      <c r="E28" s="148"/>
      <c r="F28" s="28" t="s">
        <v>30</v>
      </c>
      <c r="G28" s="148" t="s">
        <v>35</v>
      </c>
      <c r="H28" s="148"/>
      <c r="I28" s="148"/>
      <c r="J28" s="27"/>
      <c r="K28" s="6" t="s">
        <v>37</v>
      </c>
      <c r="L28" s="6"/>
      <c r="M28" s="6"/>
      <c r="N28" s="29"/>
    </row>
    <row r="29" spans="1:22">
      <c r="A29" s="5"/>
      <c r="B29" s="5" t="s">
        <v>6</v>
      </c>
      <c r="C29" s="148" t="s">
        <v>39</v>
      </c>
      <c r="D29" s="148"/>
      <c r="E29" s="148"/>
      <c r="F29" s="80" t="s">
        <v>30</v>
      </c>
      <c r="G29" s="148" t="s">
        <v>39</v>
      </c>
      <c r="H29" s="148"/>
      <c r="I29" s="148"/>
      <c r="J29" s="27"/>
      <c r="K29" s="6" t="s">
        <v>37</v>
      </c>
      <c r="L29" s="6"/>
      <c r="M29" s="6"/>
      <c r="N29" s="13"/>
    </row>
    <row r="30" spans="1:22">
      <c r="A30" s="5"/>
      <c r="B30" s="5" t="s">
        <v>6</v>
      </c>
      <c r="C30" s="175"/>
      <c r="D30" s="175"/>
      <c r="E30" s="175"/>
      <c r="F30" s="28" t="s">
        <v>30</v>
      </c>
      <c r="G30" s="148"/>
      <c r="H30" s="148"/>
      <c r="I30" s="148"/>
      <c r="J30" s="27"/>
      <c r="K30" s="6" t="s">
        <v>37</v>
      </c>
      <c r="L30" s="6"/>
      <c r="M30" s="6"/>
      <c r="N30" s="13"/>
    </row>
    <row r="31" spans="1:22" ht="11.25" customHeight="1">
      <c r="A31" s="5"/>
      <c r="B31" s="5" t="s">
        <v>6</v>
      </c>
      <c r="C31" s="175"/>
      <c r="D31" s="175"/>
      <c r="E31" s="175"/>
      <c r="F31" s="80" t="s">
        <v>30</v>
      </c>
      <c r="G31" s="148"/>
      <c r="H31" s="148"/>
      <c r="I31" s="148"/>
      <c r="J31" s="27"/>
      <c r="K31" s="6" t="s">
        <v>37</v>
      </c>
      <c r="L31" s="6"/>
      <c r="M31" s="6"/>
      <c r="N31" s="13"/>
    </row>
    <row r="32" spans="1:22">
      <c r="A32" s="5"/>
      <c r="B32" s="5" t="s">
        <v>6</v>
      </c>
      <c r="C32" s="148"/>
      <c r="D32" s="148"/>
      <c r="E32" s="148"/>
      <c r="F32" s="28" t="s">
        <v>30</v>
      </c>
      <c r="G32" s="148"/>
      <c r="H32" s="148"/>
      <c r="I32" s="148"/>
      <c r="J32" s="27"/>
      <c r="K32" s="6" t="s">
        <v>37</v>
      </c>
      <c r="L32" s="6"/>
      <c r="M32" s="6"/>
      <c r="N32" s="13"/>
    </row>
    <row r="33" spans="1:18" ht="11.25" customHeight="1">
      <c r="A33" s="5"/>
      <c r="B33" s="5" t="s">
        <v>6</v>
      </c>
      <c r="C33" s="175"/>
      <c r="D33" s="175"/>
      <c r="E33" s="175"/>
      <c r="F33" s="28" t="s">
        <v>30</v>
      </c>
      <c r="G33" s="175"/>
      <c r="H33" s="175"/>
      <c r="I33" s="175"/>
      <c r="J33" s="30"/>
      <c r="K33" s="6" t="s">
        <v>37</v>
      </c>
      <c r="L33" s="6"/>
      <c r="M33" s="6"/>
      <c r="N33" s="13"/>
    </row>
    <row r="34" spans="1:18">
      <c r="A34" s="5"/>
      <c r="B34" s="5" t="s">
        <v>6</v>
      </c>
      <c r="C34" s="148"/>
      <c r="D34" s="148"/>
      <c r="E34" s="148"/>
      <c r="F34" s="28" t="s">
        <v>30</v>
      </c>
      <c r="G34" s="148"/>
      <c r="H34" s="148"/>
      <c r="I34" s="148"/>
      <c r="J34" s="27"/>
      <c r="K34" s="6" t="s">
        <v>37</v>
      </c>
      <c r="L34" s="6"/>
      <c r="M34" s="6"/>
      <c r="N34" s="13"/>
    </row>
    <row r="35" spans="1:18">
      <c r="A35" s="5"/>
      <c r="B35" s="5"/>
      <c r="C35" s="175"/>
      <c r="D35" s="175"/>
      <c r="E35" s="175"/>
      <c r="F35" s="28" t="s">
        <v>30</v>
      </c>
      <c r="G35" s="175"/>
      <c r="H35" s="175"/>
      <c r="I35" s="175"/>
      <c r="J35" s="31"/>
      <c r="K35" s="6" t="s">
        <v>37</v>
      </c>
      <c r="L35" s="6"/>
      <c r="M35" s="6"/>
      <c r="N35" s="13"/>
    </row>
    <row r="36" spans="1:18">
      <c r="A36" s="5"/>
      <c r="B36" s="5"/>
      <c r="C36" s="175"/>
      <c r="D36" s="175"/>
      <c r="E36" s="175"/>
      <c r="F36" s="80" t="s">
        <v>30</v>
      </c>
      <c r="G36" s="175"/>
      <c r="H36" s="175"/>
      <c r="I36" s="175"/>
      <c r="J36" s="31"/>
      <c r="K36" s="6" t="s">
        <v>37</v>
      </c>
      <c r="L36" s="6"/>
      <c r="M36" s="6"/>
      <c r="N36" s="13"/>
    </row>
    <row r="37" spans="1:18">
      <c r="A37" s="5"/>
      <c r="B37" s="5"/>
      <c r="C37" s="175"/>
      <c r="D37" s="175"/>
      <c r="E37" s="175"/>
      <c r="F37" s="80" t="s">
        <v>30</v>
      </c>
      <c r="G37" s="175"/>
      <c r="H37" s="175"/>
      <c r="I37" s="175"/>
      <c r="J37" s="31"/>
      <c r="K37" s="6" t="s">
        <v>37</v>
      </c>
      <c r="L37" s="6"/>
      <c r="M37" s="6"/>
      <c r="N37" s="13"/>
    </row>
    <row r="38" spans="1:18">
      <c r="A38" s="5"/>
      <c r="B38" s="5"/>
      <c r="C38" s="175"/>
      <c r="D38" s="175"/>
      <c r="E38" s="175"/>
      <c r="F38" s="80" t="s">
        <v>30</v>
      </c>
      <c r="G38" s="175"/>
      <c r="H38" s="175"/>
      <c r="I38" s="175"/>
      <c r="J38" s="31"/>
      <c r="K38" s="6" t="s">
        <v>37</v>
      </c>
      <c r="L38" s="6"/>
      <c r="M38" s="6"/>
      <c r="N38" s="13"/>
    </row>
    <row r="39" spans="1:18">
      <c r="A39" s="5"/>
      <c r="B39" s="5"/>
      <c r="C39" s="175"/>
      <c r="D39" s="175"/>
      <c r="E39" s="175"/>
      <c r="F39" s="80" t="s">
        <v>30</v>
      </c>
      <c r="G39" s="175"/>
      <c r="H39" s="175"/>
      <c r="I39" s="175"/>
      <c r="J39" s="31"/>
      <c r="K39" s="6" t="s">
        <v>37</v>
      </c>
      <c r="L39" s="6"/>
      <c r="M39" s="32"/>
      <c r="N39" s="33"/>
    </row>
    <row r="40" spans="1:18">
      <c r="A40" s="5"/>
      <c r="B40" s="5"/>
      <c r="C40" s="175"/>
      <c r="D40" s="175"/>
      <c r="E40" s="175"/>
      <c r="F40" s="80" t="s">
        <v>30</v>
      </c>
      <c r="G40" s="175"/>
      <c r="H40" s="175"/>
      <c r="I40" s="175"/>
      <c r="J40" s="31"/>
      <c r="K40" s="6" t="s">
        <v>37</v>
      </c>
      <c r="L40" s="86"/>
      <c r="M40" s="181">
        <f>M25</f>
        <v>640</v>
      </c>
      <c r="N40" s="182"/>
    </row>
    <row r="41" spans="1:18">
      <c r="A41" s="5"/>
      <c r="B41" s="5"/>
      <c r="C41" s="175"/>
      <c r="D41" s="175"/>
      <c r="E41" s="175"/>
      <c r="F41" s="80" t="s">
        <v>30</v>
      </c>
      <c r="G41" s="175"/>
      <c r="H41" s="175"/>
      <c r="I41" s="175"/>
      <c r="J41" s="31"/>
      <c r="K41" s="35"/>
      <c r="L41" s="36" t="s">
        <v>40</v>
      </c>
      <c r="M41" s="178">
        <v>1</v>
      </c>
      <c r="N41" s="179"/>
      <c r="R41" s="4" t="s">
        <v>41</v>
      </c>
    </row>
    <row r="42" spans="1:18">
      <c r="A42" s="5"/>
      <c r="B42" s="5"/>
      <c r="C42" s="175"/>
      <c r="D42" s="175"/>
      <c r="E42" s="175"/>
      <c r="F42" s="6"/>
      <c r="G42" s="175"/>
      <c r="H42" s="175"/>
      <c r="I42" s="175"/>
      <c r="J42" s="31"/>
      <c r="K42" s="176" t="s">
        <v>42</v>
      </c>
      <c r="L42" s="177"/>
      <c r="M42" s="178"/>
      <c r="N42" s="179"/>
      <c r="P42" s="144"/>
      <c r="Q42" s="144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80"/>
      <c r="I43" s="180"/>
      <c r="J43" s="41">
        <f>SUM(J27:J42)</f>
        <v>0</v>
      </c>
      <c r="K43" s="42"/>
      <c r="L43" s="81" t="s">
        <v>34</v>
      </c>
      <c r="M43" s="169">
        <f>J43*J44</f>
        <v>0</v>
      </c>
      <c r="N43" s="170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82" t="s">
        <v>44</v>
      </c>
      <c r="J44" s="46">
        <v>1.6</v>
      </c>
      <c r="K44" s="167" t="s">
        <v>45</v>
      </c>
      <c r="L44" s="168"/>
      <c r="M44" s="169"/>
      <c r="N44" s="170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1" t="s">
        <v>46</v>
      </c>
      <c r="M45" s="171"/>
      <c r="N45" s="172"/>
      <c r="P45" s="44"/>
      <c r="Q45" s="6"/>
    </row>
    <row r="46" spans="1:18">
      <c r="A46" s="5"/>
      <c r="B46" s="5" t="s">
        <v>47</v>
      </c>
      <c r="C46" s="6"/>
      <c r="D46" s="6"/>
      <c r="E46" s="86"/>
      <c r="F46" s="165">
        <v>0</v>
      </c>
      <c r="G46" s="166"/>
      <c r="H46" s="81"/>
      <c r="I46" s="81"/>
      <c r="J46" s="81"/>
      <c r="K46" s="6" t="s">
        <v>48</v>
      </c>
      <c r="L46" s="86"/>
      <c r="M46" s="173">
        <f>M43+M42+M40+M44+M45</f>
        <v>640</v>
      </c>
      <c r="N46" s="174"/>
      <c r="O46" s="48"/>
      <c r="P46" s="44"/>
      <c r="Q46" s="11"/>
    </row>
    <row r="47" spans="1:18">
      <c r="A47" s="5"/>
      <c r="B47" s="5" t="s">
        <v>49</v>
      </c>
      <c r="C47" s="6"/>
      <c r="D47" s="6"/>
      <c r="E47" s="86"/>
      <c r="F47" s="153">
        <v>0</v>
      </c>
      <c r="G47" s="154"/>
      <c r="H47" s="81"/>
      <c r="I47" s="81"/>
      <c r="J47" s="81"/>
      <c r="K47" s="6" t="s">
        <v>50</v>
      </c>
      <c r="L47" s="86"/>
      <c r="M47" s="173"/>
      <c r="N47" s="174"/>
      <c r="P47" s="44"/>
      <c r="Q47" s="11"/>
    </row>
    <row r="48" spans="1:18">
      <c r="A48" s="5"/>
      <c r="B48" s="5" t="s">
        <v>51</v>
      </c>
      <c r="C48" s="6"/>
      <c r="D48" s="6"/>
      <c r="E48" s="86"/>
      <c r="F48" s="163">
        <f>SUM(F46:G47)</f>
        <v>0</v>
      </c>
      <c r="G48" s="164"/>
      <c r="H48" s="81"/>
      <c r="I48" s="81"/>
      <c r="J48" s="81"/>
      <c r="K48" s="6"/>
      <c r="L48" s="86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86"/>
      <c r="F49" s="153">
        <v>0</v>
      </c>
      <c r="G49" s="154"/>
      <c r="H49" s="81"/>
      <c r="I49" s="81"/>
      <c r="J49" s="81"/>
      <c r="K49" s="6"/>
      <c r="L49" s="86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86"/>
      <c r="F50" s="163">
        <f>SUM(F48:G49)</f>
        <v>0</v>
      </c>
      <c r="G50" s="164"/>
      <c r="H50" s="81"/>
      <c r="I50" s="81"/>
      <c r="J50" s="81"/>
      <c r="K50" s="6"/>
      <c r="L50" s="86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86"/>
      <c r="F51" s="165">
        <v>0</v>
      </c>
      <c r="G51" s="166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86"/>
      <c r="F52" s="153">
        <v>0</v>
      </c>
      <c r="G52" s="154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86" t="s">
        <v>55</v>
      </c>
      <c r="F53" s="153">
        <v>0</v>
      </c>
      <c r="G53" s="154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86"/>
      <c r="F54" s="153">
        <v>0</v>
      </c>
      <c r="G54" s="154"/>
      <c r="H54" s="58"/>
      <c r="I54" s="54"/>
      <c r="J54" s="55"/>
      <c r="K54" s="55"/>
      <c r="L54" s="55"/>
      <c r="M54" s="55"/>
      <c r="N54" s="56"/>
      <c r="P54" s="144"/>
      <c r="Q54" s="144"/>
    </row>
    <row r="55" spans="1:17">
      <c r="A55" s="5"/>
      <c r="B55" s="5" t="s">
        <v>50</v>
      </c>
      <c r="C55" s="6"/>
      <c r="D55" s="6"/>
      <c r="E55" s="86"/>
      <c r="F55" s="155">
        <f>SUM(F50:G54)</f>
        <v>0</v>
      </c>
      <c r="G55" s="1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86"/>
      <c r="F56" s="157">
        <f>+M46-F55</f>
        <v>640</v>
      </c>
      <c r="G56" s="158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51</v>
      </c>
      <c r="C57" s="30"/>
      <c r="D57" s="30"/>
      <c r="E57" s="62"/>
      <c r="F57" s="159">
        <f>+F55+F56</f>
        <v>640</v>
      </c>
      <c r="G57" s="160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43" t="s">
        <v>58</v>
      </c>
      <c r="C58" s="144"/>
      <c r="D58" s="144"/>
      <c r="E58" s="144"/>
      <c r="F58" s="144"/>
      <c r="G58" s="144"/>
      <c r="H58" s="6"/>
      <c r="I58" s="161" t="s">
        <v>59</v>
      </c>
      <c r="J58" s="161"/>
      <c r="K58" s="161"/>
      <c r="L58" s="161"/>
      <c r="M58" s="161"/>
      <c r="N58" s="162"/>
      <c r="P58" s="44"/>
      <c r="Q58" s="11"/>
    </row>
    <row r="59" spans="1:17" ht="1.5" customHeight="1">
      <c r="A59" s="5"/>
      <c r="B59" s="79"/>
      <c r="C59" s="80"/>
      <c r="D59" s="80"/>
      <c r="E59" s="80"/>
      <c r="F59" s="80"/>
      <c r="G59" s="80"/>
      <c r="H59" s="6"/>
      <c r="I59" s="80"/>
      <c r="J59" s="80"/>
      <c r="K59" s="80"/>
      <c r="L59" s="80"/>
      <c r="M59" s="80"/>
      <c r="N59" s="84"/>
      <c r="P59" s="44"/>
      <c r="Q59" s="11" t="s">
        <v>60</v>
      </c>
    </row>
    <row r="60" spans="1:17" ht="11.25" hidden="1" customHeight="1">
      <c r="A60" s="5"/>
      <c r="B60" s="143"/>
      <c r="C60" s="144"/>
      <c r="D60" s="144"/>
      <c r="E60" s="144"/>
      <c r="F60" s="144"/>
      <c r="G60" s="144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47" t="s">
        <v>62</v>
      </c>
      <c r="C61" s="148"/>
      <c r="D61" s="148"/>
      <c r="E61" s="148"/>
      <c r="F61" s="148"/>
      <c r="G61" s="148"/>
      <c r="H61" s="6"/>
      <c r="I61" s="148" t="s">
        <v>83</v>
      </c>
      <c r="J61" s="148"/>
      <c r="K61" s="148"/>
      <c r="L61" s="148"/>
      <c r="M61" s="148"/>
      <c r="N61" s="149"/>
      <c r="P61" s="44"/>
      <c r="Q61" s="11"/>
    </row>
    <row r="62" spans="1:17">
      <c r="A62" s="5"/>
      <c r="B62" s="143" t="s">
        <v>60</v>
      </c>
      <c r="C62" s="144"/>
      <c r="D62" s="144"/>
      <c r="E62" s="144"/>
      <c r="F62" s="144"/>
      <c r="G62" s="144"/>
      <c r="H62" s="6"/>
      <c r="I62" s="143" t="s">
        <v>60</v>
      </c>
      <c r="J62" s="144"/>
      <c r="K62" s="144"/>
      <c r="L62" s="144"/>
      <c r="M62" s="144"/>
      <c r="N62" s="144"/>
      <c r="P62" s="6"/>
      <c r="Q62" s="6"/>
    </row>
    <row r="63" spans="1:17" ht="26.25" customHeight="1">
      <c r="A63" s="5"/>
      <c r="B63" s="150" t="s">
        <v>64</v>
      </c>
      <c r="C63" s="151"/>
      <c r="D63" s="151"/>
      <c r="E63" s="151"/>
      <c r="F63" s="151"/>
      <c r="G63" s="151"/>
      <c r="H63" s="6"/>
      <c r="I63" s="151" t="s">
        <v>84</v>
      </c>
      <c r="J63" s="151"/>
      <c r="K63" s="151"/>
      <c r="L63" s="151"/>
      <c r="M63" s="151"/>
      <c r="N63" s="152"/>
      <c r="P63" s="6"/>
      <c r="Q63" s="6"/>
    </row>
    <row r="64" spans="1:17" ht="2.25" customHeight="1">
      <c r="A64" s="5"/>
      <c r="B64" s="143" t="s">
        <v>66</v>
      </c>
      <c r="C64" s="144"/>
      <c r="D64" s="144"/>
      <c r="E64" s="144"/>
      <c r="F64" s="144"/>
      <c r="G64" s="144"/>
      <c r="H64" s="6"/>
      <c r="I64" s="145"/>
      <c r="J64" s="145"/>
      <c r="K64" s="145"/>
      <c r="L64" s="145"/>
      <c r="M64" s="145"/>
      <c r="N64" s="146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67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68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9">
        <v>4</v>
      </c>
      <c r="N2" s="201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80" t="s">
        <v>1</v>
      </c>
      <c r="M3" s="21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4"/>
      <c r="M4" s="74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4" t="s">
        <v>3</v>
      </c>
      <c r="M5" s="74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12</v>
      </c>
      <c r="K8" s="72" t="s">
        <v>6</v>
      </c>
      <c r="L8" s="148" t="s">
        <v>69</v>
      </c>
      <c r="M8" s="148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4" t="s">
        <v>7</v>
      </c>
      <c r="L9" s="144"/>
      <c r="M9" s="173">
        <f>M46</f>
        <v>2642</v>
      </c>
      <c r="N9" s="174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77"/>
      <c r="B11" s="216">
        <f>$M$9</f>
        <v>2642</v>
      </c>
      <c r="C11" s="217"/>
      <c r="D11" s="218" t="s">
        <v>82</v>
      </c>
      <c r="E11" s="218"/>
      <c r="F11" s="218"/>
      <c r="G11" s="218"/>
      <c r="H11" s="218"/>
      <c r="I11" s="218"/>
      <c r="J11" s="218"/>
      <c r="K11" s="218"/>
      <c r="L11" s="218"/>
      <c r="M11" s="218"/>
      <c r="N11" s="219"/>
    </row>
    <row r="12" spans="1:22">
      <c r="A12" s="5"/>
      <c r="B12" s="5" t="s">
        <v>10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11</v>
      </c>
      <c r="T12" s="4" t="s">
        <v>12</v>
      </c>
    </row>
    <row r="13" spans="1:22" ht="12.75" customHeight="1">
      <c r="A13" s="5"/>
      <c r="B13" s="207" t="s">
        <v>79</v>
      </c>
      <c r="C13" s="208"/>
      <c r="D13" s="208"/>
      <c r="E13" s="208"/>
      <c r="F13" s="208"/>
      <c r="G13" s="208"/>
      <c r="H13" s="208"/>
      <c r="I13" s="208"/>
      <c r="J13" s="208"/>
      <c r="K13" s="208"/>
      <c r="L13" s="208"/>
      <c r="M13" s="208"/>
      <c r="N13" s="209"/>
    </row>
    <row r="14" spans="1:22">
      <c r="A14" s="5"/>
      <c r="B14" s="207"/>
      <c r="C14" s="208"/>
      <c r="D14" s="208"/>
      <c r="E14" s="208"/>
      <c r="F14" s="208"/>
      <c r="G14" s="208"/>
      <c r="H14" s="208"/>
      <c r="I14" s="208"/>
      <c r="J14" s="208"/>
      <c r="K14" s="208"/>
      <c r="L14" s="208"/>
      <c r="M14" s="208"/>
      <c r="N14" s="209"/>
      <c r="V14" s="4" t="s">
        <v>12</v>
      </c>
    </row>
    <row r="15" spans="1:22">
      <c r="A15" s="5"/>
      <c r="B15" s="207"/>
      <c r="C15" s="208"/>
      <c r="D15" s="208"/>
      <c r="E15" s="208"/>
      <c r="F15" s="208"/>
      <c r="G15" s="208"/>
      <c r="H15" s="208"/>
      <c r="I15" s="208"/>
      <c r="J15" s="208"/>
      <c r="K15" s="208"/>
      <c r="L15" s="208"/>
      <c r="M15" s="208"/>
      <c r="N15" s="209"/>
    </row>
    <row r="16" spans="1:22">
      <c r="A16" s="5"/>
      <c r="B16" s="5" t="s">
        <v>13</v>
      </c>
      <c r="C16" s="6"/>
      <c r="D16" s="6"/>
      <c r="E16" s="75">
        <v>12</v>
      </c>
      <c r="F16" s="72" t="s">
        <v>6</v>
      </c>
      <c r="G16" s="210" t="s">
        <v>14</v>
      </c>
      <c r="H16" s="148"/>
      <c r="I16" s="72" t="s">
        <v>15</v>
      </c>
      <c r="J16" s="75">
        <v>13</v>
      </c>
      <c r="K16" s="72" t="s">
        <v>16</v>
      </c>
      <c r="L16" s="210" t="s">
        <v>14</v>
      </c>
      <c r="M16" s="148"/>
      <c r="N16" s="13">
        <v>2020</v>
      </c>
      <c r="P16" s="19"/>
    </row>
    <row r="17" spans="1:22" ht="12" thickBot="1">
      <c r="A17" s="5"/>
      <c r="B17" s="193"/>
      <c r="C17" s="194"/>
      <c r="D17" s="194"/>
      <c r="E17" s="194"/>
      <c r="F17" s="194"/>
      <c r="G17" s="194"/>
      <c r="H17" s="194"/>
      <c r="I17" s="194"/>
      <c r="J17" s="194"/>
      <c r="K17" s="194"/>
      <c r="L17" s="194"/>
      <c r="M17" s="194"/>
      <c r="N17" s="195"/>
    </row>
    <row r="18" spans="1:22" ht="12" thickBot="1">
      <c r="A18" s="5"/>
      <c r="B18" s="143" t="s">
        <v>17</v>
      </c>
      <c r="C18" s="211"/>
      <c r="D18" s="20"/>
      <c r="E18" s="212" t="s">
        <v>18</v>
      </c>
      <c r="F18" s="213"/>
      <c r="G18" s="214"/>
      <c r="H18" s="20" t="s">
        <v>19</v>
      </c>
      <c r="I18" s="212" t="s">
        <v>20</v>
      </c>
      <c r="J18" s="214"/>
      <c r="K18" s="20"/>
      <c r="L18" s="212" t="s">
        <v>21</v>
      </c>
      <c r="M18" s="214"/>
      <c r="N18" s="20"/>
      <c r="V18" s="4" t="s">
        <v>12</v>
      </c>
    </row>
    <row r="19" spans="1:22">
      <c r="A19" s="5"/>
      <c r="B19" s="193" t="s">
        <v>3</v>
      </c>
      <c r="C19" s="194"/>
      <c r="D19" s="194"/>
      <c r="E19" s="194"/>
      <c r="F19" s="194"/>
      <c r="G19" s="194"/>
      <c r="H19" s="194"/>
      <c r="I19" s="194"/>
      <c r="J19" s="194"/>
      <c r="K19" s="194"/>
      <c r="L19" s="194"/>
      <c r="M19" s="194"/>
      <c r="N19" s="195"/>
      <c r="Q19" s="4" t="s">
        <v>12</v>
      </c>
    </row>
    <row r="20" spans="1:22" ht="12.75" customHeight="1">
      <c r="A20" s="5"/>
      <c r="B20" s="196"/>
      <c r="C20" s="197"/>
      <c r="D20" s="197"/>
      <c r="E20" s="198"/>
      <c r="F20" s="199"/>
      <c r="G20" s="175"/>
      <c r="H20" s="175"/>
      <c r="I20" s="200"/>
      <c r="J20" s="199"/>
      <c r="K20" s="200"/>
      <c r="L20" s="199"/>
      <c r="M20" s="175"/>
      <c r="N20" s="201"/>
      <c r="Q20" s="4" t="s">
        <v>12</v>
      </c>
    </row>
    <row r="21" spans="1:22">
      <c r="A21" s="5"/>
      <c r="B21" s="202" t="s">
        <v>22</v>
      </c>
      <c r="C21" s="203"/>
      <c r="D21" s="203"/>
      <c r="E21" s="204"/>
      <c r="F21" s="205" t="s">
        <v>23</v>
      </c>
      <c r="G21" s="203"/>
      <c r="H21" s="203"/>
      <c r="I21" s="204"/>
      <c r="J21" s="205" t="s">
        <v>24</v>
      </c>
      <c r="K21" s="204"/>
      <c r="L21" s="205" t="s">
        <v>25</v>
      </c>
      <c r="M21" s="203"/>
      <c r="N21" s="206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72"/>
      <c r="F23" s="148" t="s">
        <v>28</v>
      </c>
      <c r="G23" s="148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/>
      <c r="E24" s="72" t="s">
        <v>30</v>
      </c>
      <c r="F24" s="169"/>
      <c r="G24" s="185"/>
      <c r="H24" s="6" t="s">
        <v>31</v>
      </c>
      <c r="I24" s="6"/>
      <c r="J24" s="24"/>
      <c r="K24" s="6"/>
      <c r="L24" s="6"/>
      <c r="M24" s="186"/>
      <c r="N24" s="187"/>
    </row>
    <row r="25" spans="1:22">
      <c r="A25" s="5"/>
      <c r="B25" s="5" t="s">
        <v>29</v>
      </c>
      <c r="C25" s="6"/>
      <c r="D25" s="23">
        <v>1</v>
      </c>
      <c r="E25" s="72" t="s">
        <v>30</v>
      </c>
      <c r="F25" s="188">
        <v>1200</v>
      </c>
      <c r="G25" s="188"/>
      <c r="H25" s="6" t="s">
        <v>32</v>
      </c>
      <c r="I25" s="6"/>
      <c r="J25" s="11"/>
      <c r="K25" s="6" t="s">
        <v>33</v>
      </c>
      <c r="L25" s="6"/>
      <c r="M25" s="189">
        <f>D24*F24+D25*F25</f>
        <v>1200</v>
      </c>
      <c r="N25" s="189"/>
    </row>
    <row r="26" spans="1:22">
      <c r="A26" s="5"/>
      <c r="B26" s="22" t="s">
        <v>34</v>
      </c>
      <c r="C26" s="6"/>
      <c r="D26" s="25"/>
      <c r="E26" s="72"/>
      <c r="F26" s="190"/>
      <c r="G26" s="190"/>
      <c r="H26" s="6"/>
      <c r="I26" s="6"/>
      <c r="J26" s="6"/>
      <c r="K26" s="6"/>
      <c r="L26" s="11"/>
      <c r="M26" s="191"/>
      <c r="N26" s="192"/>
    </row>
    <row r="27" spans="1:22" ht="12">
      <c r="A27" s="5"/>
      <c r="B27" s="5" t="s">
        <v>6</v>
      </c>
      <c r="C27" s="148" t="s">
        <v>35</v>
      </c>
      <c r="D27" s="148"/>
      <c r="E27" s="148"/>
      <c r="F27" s="72" t="s">
        <v>30</v>
      </c>
      <c r="G27" s="148" t="s">
        <v>72</v>
      </c>
      <c r="H27" s="148"/>
      <c r="I27" s="148"/>
      <c r="J27" s="27">
        <v>260</v>
      </c>
      <c r="K27" s="6" t="s">
        <v>37</v>
      </c>
      <c r="L27" s="6"/>
      <c r="M27" s="183"/>
      <c r="N27" s="184"/>
    </row>
    <row r="28" spans="1:22">
      <c r="A28" s="5"/>
      <c r="B28" s="5" t="s">
        <v>6</v>
      </c>
      <c r="C28" s="148" t="s">
        <v>72</v>
      </c>
      <c r="D28" s="148"/>
      <c r="E28" s="148"/>
      <c r="F28" s="28" t="s">
        <v>30</v>
      </c>
      <c r="G28" s="148" t="s">
        <v>35</v>
      </c>
      <c r="H28" s="148"/>
      <c r="I28" s="148"/>
      <c r="J28" s="27">
        <v>260</v>
      </c>
      <c r="K28" s="6" t="s">
        <v>37</v>
      </c>
      <c r="L28" s="6"/>
      <c r="M28" s="6"/>
      <c r="N28" s="29"/>
    </row>
    <row r="29" spans="1:22">
      <c r="A29" s="5"/>
      <c r="B29" s="5" t="s">
        <v>6</v>
      </c>
      <c r="C29" s="148" t="s">
        <v>39</v>
      </c>
      <c r="D29" s="148"/>
      <c r="E29" s="148"/>
      <c r="F29" s="72" t="s">
        <v>30</v>
      </c>
      <c r="G29" s="148" t="s">
        <v>39</v>
      </c>
      <c r="H29" s="148"/>
      <c r="I29" s="148"/>
      <c r="J29" s="27">
        <v>100</v>
      </c>
      <c r="K29" s="6" t="s">
        <v>37</v>
      </c>
      <c r="L29" s="6"/>
      <c r="M29" s="6"/>
      <c r="N29" s="13"/>
    </row>
    <row r="30" spans="1:22">
      <c r="A30" s="5"/>
      <c r="B30" s="5" t="s">
        <v>6</v>
      </c>
      <c r="C30" s="175"/>
      <c r="D30" s="175"/>
      <c r="E30" s="175"/>
      <c r="F30" s="28" t="s">
        <v>30</v>
      </c>
      <c r="G30" s="148"/>
      <c r="H30" s="148"/>
      <c r="I30" s="148"/>
      <c r="J30" s="27"/>
      <c r="K30" s="6" t="s">
        <v>37</v>
      </c>
      <c r="L30" s="6"/>
      <c r="M30" s="6"/>
      <c r="N30" s="13"/>
    </row>
    <row r="31" spans="1:22" ht="11.25" customHeight="1">
      <c r="A31" s="5"/>
      <c r="B31" s="5" t="s">
        <v>6</v>
      </c>
      <c r="C31" s="175"/>
      <c r="D31" s="175"/>
      <c r="E31" s="175"/>
      <c r="F31" s="72" t="s">
        <v>30</v>
      </c>
      <c r="G31" s="148"/>
      <c r="H31" s="148"/>
      <c r="I31" s="148"/>
      <c r="J31" s="27"/>
      <c r="K31" s="6" t="s">
        <v>37</v>
      </c>
      <c r="L31" s="6"/>
      <c r="M31" s="6"/>
      <c r="N31" s="13"/>
    </row>
    <row r="32" spans="1:22">
      <c r="A32" s="5"/>
      <c r="B32" s="5" t="s">
        <v>6</v>
      </c>
      <c r="C32" s="148"/>
      <c r="D32" s="148"/>
      <c r="E32" s="148"/>
      <c r="F32" s="28" t="s">
        <v>30</v>
      </c>
      <c r="G32" s="148"/>
      <c r="H32" s="148"/>
      <c r="I32" s="148"/>
      <c r="J32" s="27"/>
      <c r="K32" s="6" t="s">
        <v>37</v>
      </c>
      <c r="L32" s="6"/>
      <c r="M32" s="6"/>
      <c r="N32" s="13"/>
    </row>
    <row r="33" spans="1:18" ht="11.25" customHeight="1">
      <c r="A33" s="5"/>
      <c r="B33" s="5" t="s">
        <v>6</v>
      </c>
      <c r="C33" s="175"/>
      <c r="D33" s="175"/>
      <c r="E33" s="175"/>
      <c r="F33" s="28" t="s">
        <v>30</v>
      </c>
      <c r="G33" s="175"/>
      <c r="H33" s="175"/>
      <c r="I33" s="175"/>
      <c r="J33" s="30"/>
      <c r="K33" s="6" t="s">
        <v>37</v>
      </c>
      <c r="L33" s="6"/>
      <c r="M33" s="6"/>
      <c r="N33" s="13"/>
    </row>
    <row r="34" spans="1:18">
      <c r="A34" s="5"/>
      <c r="B34" s="5" t="s">
        <v>6</v>
      </c>
      <c r="C34" s="148"/>
      <c r="D34" s="148"/>
      <c r="E34" s="148"/>
      <c r="F34" s="28" t="s">
        <v>30</v>
      </c>
      <c r="G34" s="148"/>
      <c r="H34" s="148"/>
      <c r="I34" s="148"/>
      <c r="J34" s="27"/>
      <c r="K34" s="6" t="s">
        <v>37</v>
      </c>
      <c r="L34" s="6"/>
      <c r="M34" s="6"/>
      <c r="N34" s="13"/>
    </row>
    <row r="35" spans="1:18">
      <c r="A35" s="5"/>
      <c r="B35" s="5"/>
      <c r="C35" s="175"/>
      <c r="D35" s="175"/>
      <c r="E35" s="175"/>
      <c r="F35" s="28" t="s">
        <v>30</v>
      </c>
      <c r="G35" s="175"/>
      <c r="H35" s="175"/>
      <c r="I35" s="175"/>
      <c r="J35" s="31"/>
      <c r="K35" s="6" t="s">
        <v>37</v>
      </c>
      <c r="L35" s="6"/>
      <c r="M35" s="6"/>
      <c r="N35" s="13"/>
    </row>
    <row r="36" spans="1:18">
      <c r="A36" s="5"/>
      <c r="B36" s="5"/>
      <c r="C36" s="175"/>
      <c r="D36" s="175"/>
      <c r="E36" s="175"/>
      <c r="F36" s="72" t="s">
        <v>30</v>
      </c>
      <c r="G36" s="175"/>
      <c r="H36" s="175"/>
      <c r="I36" s="175"/>
      <c r="J36" s="31"/>
      <c r="K36" s="6" t="s">
        <v>37</v>
      </c>
      <c r="L36" s="6"/>
      <c r="M36" s="6"/>
      <c r="N36" s="13"/>
    </row>
    <row r="37" spans="1:18">
      <c r="A37" s="5"/>
      <c r="B37" s="5"/>
      <c r="C37" s="175"/>
      <c r="D37" s="175"/>
      <c r="E37" s="175"/>
      <c r="F37" s="72" t="s">
        <v>30</v>
      </c>
      <c r="G37" s="175"/>
      <c r="H37" s="175"/>
      <c r="I37" s="175"/>
      <c r="J37" s="31"/>
      <c r="K37" s="6" t="s">
        <v>37</v>
      </c>
      <c r="L37" s="6"/>
      <c r="M37" s="6"/>
      <c r="N37" s="13"/>
    </row>
    <row r="38" spans="1:18">
      <c r="A38" s="5"/>
      <c r="B38" s="5"/>
      <c r="C38" s="175"/>
      <c r="D38" s="175"/>
      <c r="E38" s="175"/>
      <c r="F38" s="72" t="s">
        <v>30</v>
      </c>
      <c r="G38" s="175"/>
      <c r="H38" s="175"/>
      <c r="I38" s="175"/>
      <c r="J38" s="31"/>
      <c r="K38" s="6" t="s">
        <v>37</v>
      </c>
      <c r="L38" s="6"/>
      <c r="M38" s="6"/>
      <c r="N38" s="13"/>
    </row>
    <row r="39" spans="1:18">
      <c r="A39" s="5"/>
      <c r="B39" s="5"/>
      <c r="C39" s="175"/>
      <c r="D39" s="175"/>
      <c r="E39" s="175"/>
      <c r="F39" s="72" t="s">
        <v>30</v>
      </c>
      <c r="G39" s="175"/>
      <c r="H39" s="175"/>
      <c r="I39" s="175"/>
      <c r="J39" s="31"/>
      <c r="K39" s="6" t="s">
        <v>37</v>
      </c>
      <c r="L39" s="6"/>
      <c r="M39" s="32"/>
      <c r="N39" s="33"/>
    </row>
    <row r="40" spans="1:18">
      <c r="A40" s="5"/>
      <c r="B40" s="5"/>
      <c r="C40" s="175"/>
      <c r="D40" s="175"/>
      <c r="E40" s="175"/>
      <c r="F40" s="72" t="s">
        <v>30</v>
      </c>
      <c r="G40" s="175"/>
      <c r="H40" s="175"/>
      <c r="I40" s="175"/>
      <c r="J40" s="31"/>
      <c r="K40" s="6" t="s">
        <v>37</v>
      </c>
      <c r="L40" s="78"/>
      <c r="M40" s="181">
        <f>M25</f>
        <v>1200</v>
      </c>
      <c r="N40" s="182"/>
    </row>
    <row r="41" spans="1:18">
      <c r="A41" s="5"/>
      <c r="B41" s="5"/>
      <c r="C41" s="175"/>
      <c r="D41" s="175"/>
      <c r="E41" s="175"/>
      <c r="F41" s="72" t="s">
        <v>30</v>
      </c>
      <c r="G41" s="175"/>
      <c r="H41" s="175"/>
      <c r="I41" s="175"/>
      <c r="J41" s="31"/>
      <c r="K41" s="35"/>
      <c r="L41" s="36" t="s">
        <v>40</v>
      </c>
      <c r="M41" s="178">
        <v>1</v>
      </c>
      <c r="N41" s="179"/>
      <c r="R41" s="4" t="s">
        <v>41</v>
      </c>
    </row>
    <row r="42" spans="1:18">
      <c r="A42" s="5"/>
      <c r="B42" s="5"/>
      <c r="C42" s="175"/>
      <c r="D42" s="175"/>
      <c r="E42" s="175"/>
      <c r="F42" s="6"/>
      <c r="G42" s="175"/>
      <c r="H42" s="175"/>
      <c r="I42" s="175"/>
      <c r="J42" s="31"/>
      <c r="K42" s="176" t="s">
        <v>42</v>
      </c>
      <c r="L42" s="177"/>
      <c r="M42" s="178">
        <f>225*2</f>
        <v>450</v>
      </c>
      <c r="N42" s="179"/>
      <c r="P42" s="144"/>
      <c r="Q42" s="144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80"/>
      <c r="I43" s="180"/>
      <c r="J43" s="41">
        <f>SUM(J27:J42)</f>
        <v>620</v>
      </c>
      <c r="K43" s="42"/>
      <c r="L43" s="73" t="s">
        <v>34</v>
      </c>
      <c r="M43" s="169">
        <f>J43*J44</f>
        <v>992</v>
      </c>
      <c r="N43" s="170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74" t="s">
        <v>44</v>
      </c>
      <c r="J44" s="46">
        <v>1.6</v>
      </c>
      <c r="K44" s="167" t="s">
        <v>45</v>
      </c>
      <c r="L44" s="168"/>
      <c r="M44" s="169"/>
      <c r="N44" s="170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73" t="s">
        <v>46</v>
      </c>
      <c r="M45" s="171"/>
      <c r="N45" s="172"/>
      <c r="P45" s="44"/>
      <c r="Q45" s="6"/>
    </row>
    <row r="46" spans="1:18">
      <c r="A46" s="5"/>
      <c r="B46" s="5" t="s">
        <v>47</v>
      </c>
      <c r="C46" s="6"/>
      <c r="D46" s="6"/>
      <c r="E46" s="78"/>
      <c r="F46" s="165">
        <v>0</v>
      </c>
      <c r="G46" s="166"/>
      <c r="H46" s="73"/>
      <c r="I46" s="73"/>
      <c r="J46" s="73"/>
      <c r="K46" s="6" t="s">
        <v>48</v>
      </c>
      <c r="L46" s="78"/>
      <c r="M46" s="173">
        <f>M43+M42+M40+M44+M45</f>
        <v>2642</v>
      </c>
      <c r="N46" s="174"/>
      <c r="O46" s="48"/>
      <c r="P46" s="44"/>
      <c r="Q46" s="11"/>
    </row>
    <row r="47" spans="1:18">
      <c r="A47" s="5"/>
      <c r="B47" s="5" t="s">
        <v>49</v>
      </c>
      <c r="C47" s="6"/>
      <c r="D47" s="6"/>
      <c r="E47" s="78"/>
      <c r="F47" s="153">
        <v>0</v>
      </c>
      <c r="G47" s="154"/>
      <c r="H47" s="73"/>
      <c r="I47" s="73"/>
      <c r="J47" s="73"/>
      <c r="K47" s="6" t="s">
        <v>50</v>
      </c>
      <c r="L47" s="78"/>
      <c r="M47" s="173"/>
      <c r="N47" s="174"/>
      <c r="P47" s="44"/>
      <c r="Q47" s="11"/>
    </row>
    <row r="48" spans="1:18">
      <c r="A48" s="5"/>
      <c r="B48" s="5" t="s">
        <v>51</v>
      </c>
      <c r="C48" s="6"/>
      <c r="D48" s="6"/>
      <c r="E48" s="78"/>
      <c r="F48" s="163">
        <f>SUM(F46:G47)</f>
        <v>0</v>
      </c>
      <c r="G48" s="164"/>
      <c r="H48" s="73"/>
      <c r="I48" s="73"/>
      <c r="J48" s="73"/>
      <c r="K48" s="6"/>
      <c r="L48" s="78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78"/>
      <c r="F49" s="153">
        <v>0</v>
      </c>
      <c r="G49" s="154"/>
      <c r="H49" s="73"/>
      <c r="I49" s="73"/>
      <c r="J49" s="73"/>
      <c r="K49" s="6"/>
      <c r="L49" s="78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78"/>
      <c r="F50" s="163">
        <f>SUM(F48:G49)</f>
        <v>0</v>
      </c>
      <c r="G50" s="164"/>
      <c r="H50" s="73"/>
      <c r="I50" s="73"/>
      <c r="J50" s="73"/>
      <c r="K50" s="6"/>
      <c r="L50" s="78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78"/>
      <c r="F51" s="165">
        <v>0</v>
      </c>
      <c r="G51" s="166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78"/>
      <c r="F52" s="153">
        <v>0</v>
      </c>
      <c r="G52" s="154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78" t="s">
        <v>55</v>
      </c>
      <c r="F53" s="153">
        <v>0</v>
      </c>
      <c r="G53" s="154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78"/>
      <c r="F54" s="153">
        <v>0</v>
      </c>
      <c r="G54" s="154"/>
      <c r="H54" s="58"/>
      <c r="I54" s="54"/>
      <c r="J54" s="55"/>
      <c r="K54" s="55"/>
      <c r="L54" s="55"/>
      <c r="M54" s="55"/>
      <c r="N54" s="56"/>
      <c r="P54" s="144"/>
      <c r="Q54" s="144"/>
    </row>
    <row r="55" spans="1:17">
      <c r="A55" s="5"/>
      <c r="B55" s="5" t="s">
        <v>50</v>
      </c>
      <c r="C55" s="6"/>
      <c r="D55" s="6"/>
      <c r="E55" s="78"/>
      <c r="F55" s="155">
        <f>SUM(F50:G54)</f>
        <v>0</v>
      </c>
      <c r="G55" s="1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78"/>
      <c r="F56" s="157">
        <f>+M46-F55</f>
        <v>2642</v>
      </c>
      <c r="G56" s="158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51</v>
      </c>
      <c r="C57" s="30"/>
      <c r="D57" s="30"/>
      <c r="E57" s="62"/>
      <c r="F57" s="159">
        <f>+F55+F56</f>
        <v>2642</v>
      </c>
      <c r="G57" s="160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43" t="s">
        <v>58</v>
      </c>
      <c r="C58" s="144"/>
      <c r="D58" s="144"/>
      <c r="E58" s="144"/>
      <c r="F58" s="144"/>
      <c r="G58" s="144"/>
      <c r="H58" s="6"/>
      <c r="I58" s="161" t="s">
        <v>59</v>
      </c>
      <c r="J58" s="161"/>
      <c r="K58" s="161"/>
      <c r="L58" s="161"/>
      <c r="M58" s="161"/>
      <c r="N58" s="162"/>
      <c r="P58" s="44"/>
      <c r="Q58" s="11"/>
    </row>
    <row r="59" spans="1:17" ht="1.5" customHeight="1">
      <c r="A59" s="5"/>
      <c r="B59" s="71"/>
      <c r="C59" s="72"/>
      <c r="D59" s="72"/>
      <c r="E59" s="72"/>
      <c r="F59" s="72"/>
      <c r="G59" s="72"/>
      <c r="H59" s="6"/>
      <c r="I59" s="72"/>
      <c r="J59" s="72"/>
      <c r="K59" s="72"/>
      <c r="L59" s="72"/>
      <c r="M59" s="72"/>
      <c r="N59" s="76"/>
      <c r="P59" s="44"/>
      <c r="Q59" s="11" t="s">
        <v>60</v>
      </c>
    </row>
    <row r="60" spans="1:17" ht="11.25" hidden="1" customHeight="1">
      <c r="A60" s="5"/>
      <c r="B60" s="143"/>
      <c r="C60" s="144"/>
      <c r="D60" s="144"/>
      <c r="E60" s="144"/>
      <c r="F60" s="144"/>
      <c r="G60" s="144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47" t="s">
        <v>62</v>
      </c>
      <c r="C61" s="148"/>
      <c r="D61" s="148"/>
      <c r="E61" s="148"/>
      <c r="F61" s="148"/>
      <c r="G61" s="148"/>
      <c r="H61" s="6"/>
      <c r="I61" s="148" t="s">
        <v>80</v>
      </c>
      <c r="J61" s="148"/>
      <c r="K61" s="148"/>
      <c r="L61" s="148"/>
      <c r="M61" s="148"/>
      <c r="N61" s="149"/>
      <c r="P61" s="44"/>
      <c r="Q61" s="11"/>
    </row>
    <row r="62" spans="1:17">
      <c r="A62" s="5"/>
      <c r="B62" s="143" t="s">
        <v>60</v>
      </c>
      <c r="C62" s="144"/>
      <c r="D62" s="144"/>
      <c r="E62" s="144"/>
      <c r="F62" s="144"/>
      <c r="G62" s="144"/>
      <c r="H62" s="6"/>
      <c r="I62" s="143" t="s">
        <v>60</v>
      </c>
      <c r="J62" s="144"/>
      <c r="K62" s="144"/>
      <c r="L62" s="144"/>
      <c r="M62" s="144"/>
      <c r="N62" s="144"/>
      <c r="P62" s="6"/>
      <c r="Q62" s="6"/>
    </row>
    <row r="63" spans="1:17" ht="26.25" customHeight="1">
      <c r="A63" s="5"/>
      <c r="B63" s="150" t="s">
        <v>64</v>
      </c>
      <c r="C63" s="151"/>
      <c r="D63" s="151"/>
      <c r="E63" s="151"/>
      <c r="F63" s="151"/>
      <c r="G63" s="151"/>
      <c r="H63" s="6"/>
      <c r="I63" s="151" t="s">
        <v>81</v>
      </c>
      <c r="J63" s="151"/>
      <c r="K63" s="151"/>
      <c r="L63" s="151"/>
      <c r="M63" s="151"/>
      <c r="N63" s="152"/>
      <c r="P63" s="6"/>
      <c r="Q63" s="6"/>
    </row>
    <row r="64" spans="1:17" ht="2.25" customHeight="1">
      <c r="A64" s="5"/>
      <c r="B64" s="143" t="s">
        <v>66</v>
      </c>
      <c r="C64" s="144"/>
      <c r="D64" s="144"/>
      <c r="E64" s="144"/>
      <c r="F64" s="144"/>
      <c r="G64" s="144"/>
      <c r="H64" s="6"/>
      <c r="I64" s="145"/>
      <c r="J64" s="145"/>
      <c r="K64" s="145"/>
      <c r="L64" s="145"/>
      <c r="M64" s="145"/>
      <c r="N64" s="146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67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68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topLeftCell="A43" zoomScaleNormal="100" workbookViewId="0">
      <selection activeCell="I63" sqref="I63:N6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9">
        <v>3</v>
      </c>
      <c r="N2" s="201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80" t="s">
        <v>1</v>
      </c>
      <c r="M3" s="21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11</v>
      </c>
      <c r="K8" s="16" t="s">
        <v>6</v>
      </c>
      <c r="L8" s="148" t="s">
        <v>69</v>
      </c>
      <c r="M8" s="148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4" t="s">
        <v>7</v>
      </c>
      <c r="L9" s="144"/>
      <c r="M9" s="173">
        <f>M46</f>
        <v>880</v>
      </c>
      <c r="N9" s="174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21"/>
      <c r="B11" s="216">
        <f>$M$9</f>
        <v>880</v>
      </c>
      <c r="C11" s="217"/>
      <c r="D11" s="218" t="s">
        <v>78</v>
      </c>
      <c r="E11" s="218"/>
      <c r="F11" s="218"/>
      <c r="G11" s="218"/>
      <c r="H11" s="218"/>
      <c r="I11" s="218"/>
      <c r="J11" s="218"/>
      <c r="K11" s="218"/>
      <c r="L11" s="218"/>
      <c r="M11" s="218"/>
      <c r="N11" s="219"/>
    </row>
    <row r="12" spans="1:22">
      <c r="A12" s="5"/>
      <c r="B12" s="5" t="s">
        <v>10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11</v>
      </c>
      <c r="T12" s="4" t="s">
        <v>12</v>
      </c>
    </row>
    <row r="13" spans="1:22" ht="12.75" customHeight="1">
      <c r="A13" s="5"/>
      <c r="B13" s="207" t="s">
        <v>71</v>
      </c>
      <c r="C13" s="208"/>
      <c r="D13" s="208"/>
      <c r="E13" s="208"/>
      <c r="F13" s="208"/>
      <c r="G13" s="208"/>
      <c r="H13" s="208"/>
      <c r="I13" s="208"/>
      <c r="J13" s="208"/>
      <c r="K13" s="208"/>
      <c r="L13" s="208"/>
      <c r="M13" s="208"/>
      <c r="N13" s="209"/>
    </row>
    <row r="14" spans="1:22">
      <c r="A14" s="5"/>
      <c r="B14" s="207"/>
      <c r="C14" s="208"/>
      <c r="D14" s="208"/>
      <c r="E14" s="208"/>
      <c r="F14" s="208"/>
      <c r="G14" s="208"/>
      <c r="H14" s="208"/>
      <c r="I14" s="208"/>
      <c r="J14" s="208"/>
      <c r="K14" s="208"/>
      <c r="L14" s="208"/>
      <c r="M14" s="208"/>
      <c r="N14" s="209"/>
      <c r="V14" s="4" t="s">
        <v>12</v>
      </c>
    </row>
    <row r="15" spans="1:22">
      <c r="A15" s="5"/>
      <c r="B15" s="207"/>
      <c r="C15" s="208"/>
      <c r="D15" s="208"/>
      <c r="E15" s="208"/>
      <c r="F15" s="208"/>
      <c r="G15" s="208"/>
      <c r="H15" s="208"/>
      <c r="I15" s="208"/>
      <c r="J15" s="208"/>
      <c r="K15" s="208"/>
      <c r="L15" s="208"/>
      <c r="M15" s="208"/>
      <c r="N15" s="209"/>
    </row>
    <row r="16" spans="1:22">
      <c r="A16" s="5"/>
      <c r="B16" s="5" t="s">
        <v>13</v>
      </c>
      <c r="C16" s="6"/>
      <c r="D16" s="6"/>
      <c r="E16" s="26">
        <v>13</v>
      </c>
      <c r="F16" s="16" t="s">
        <v>6</v>
      </c>
      <c r="G16" s="210" t="s">
        <v>14</v>
      </c>
      <c r="H16" s="148"/>
      <c r="I16" s="16" t="s">
        <v>15</v>
      </c>
      <c r="J16" s="26">
        <v>13</v>
      </c>
      <c r="K16" s="16" t="s">
        <v>16</v>
      </c>
      <c r="L16" s="210" t="s">
        <v>14</v>
      </c>
      <c r="M16" s="148"/>
      <c r="N16" s="13">
        <v>2020</v>
      </c>
      <c r="P16" s="19"/>
    </row>
    <row r="17" spans="1:22" ht="12" thickBot="1">
      <c r="A17" s="5"/>
      <c r="B17" s="193"/>
      <c r="C17" s="194"/>
      <c r="D17" s="194"/>
      <c r="E17" s="194"/>
      <c r="F17" s="194"/>
      <c r="G17" s="194"/>
      <c r="H17" s="194"/>
      <c r="I17" s="194"/>
      <c r="J17" s="194"/>
      <c r="K17" s="194"/>
      <c r="L17" s="194"/>
      <c r="M17" s="194"/>
      <c r="N17" s="195"/>
    </row>
    <row r="18" spans="1:22" ht="12" thickBot="1">
      <c r="A18" s="5"/>
      <c r="B18" s="143" t="s">
        <v>17</v>
      </c>
      <c r="C18" s="211"/>
      <c r="D18" s="20"/>
      <c r="E18" s="212" t="s">
        <v>18</v>
      </c>
      <c r="F18" s="213"/>
      <c r="G18" s="214"/>
      <c r="H18" s="20" t="s">
        <v>19</v>
      </c>
      <c r="I18" s="212" t="s">
        <v>20</v>
      </c>
      <c r="J18" s="214"/>
      <c r="K18" s="20"/>
      <c r="L18" s="212" t="s">
        <v>21</v>
      </c>
      <c r="M18" s="214"/>
      <c r="N18" s="20"/>
      <c r="V18" s="4" t="s">
        <v>12</v>
      </c>
    </row>
    <row r="19" spans="1:22">
      <c r="A19" s="5"/>
      <c r="B19" s="193" t="s">
        <v>3</v>
      </c>
      <c r="C19" s="194"/>
      <c r="D19" s="194"/>
      <c r="E19" s="194"/>
      <c r="F19" s="194"/>
      <c r="G19" s="194"/>
      <c r="H19" s="194"/>
      <c r="I19" s="194"/>
      <c r="J19" s="194"/>
      <c r="K19" s="194"/>
      <c r="L19" s="194"/>
      <c r="M19" s="194"/>
      <c r="N19" s="195"/>
      <c r="Q19" s="4" t="s">
        <v>12</v>
      </c>
    </row>
    <row r="20" spans="1:22" ht="12.75" customHeight="1">
      <c r="A20" s="5"/>
      <c r="B20" s="196"/>
      <c r="C20" s="197"/>
      <c r="D20" s="197"/>
      <c r="E20" s="198"/>
      <c r="F20" s="199"/>
      <c r="G20" s="175"/>
      <c r="H20" s="175"/>
      <c r="I20" s="200"/>
      <c r="J20" s="199"/>
      <c r="K20" s="200"/>
      <c r="L20" s="199"/>
      <c r="M20" s="175"/>
      <c r="N20" s="201"/>
      <c r="Q20" s="4" t="s">
        <v>12</v>
      </c>
    </row>
    <row r="21" spans="1:22">
      <c r="A21" s="5"/>
      <c r="B21" s="202" t="s">
        <v>22</v>
      </c>
      <c r="C21" s="203"/>
      <c r="D21" s="203"/>
      <c r="E21" s="204"/>
      <c r="F21" s="205" t="s">
        <v>23</v>
      </c>
      <c r="G21" s="203"/>
      <c r="H21" s="203"/>
      <c r="I21" s="204"/>
      <c r="J21" s="205" t="s">
        <v>24</v>
      </c>
      <c r="K21" s="204"/>
      <c r="L21" s="205" t="s">
        <v>25</v>
      </c>
      <c r="M21" s="203"/>
      <c r="N21" s="206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16"/>
      <c r="F23" s="148" t="s">
        <v>28</v>
      </c>
      <c r="G23" s="148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/>
      <c r="E24" s="16" t="s">
        <v>30</v>
      </c>
      <c r="F24" s="169"/>
      <c r="G24" s="185"/>
      <c r="H24" s="6" t="s">
        <v>31</v>
      </c>
      <c r="I24" s="6"/>
      <c r="J24" s="24"/>
      <c r="K24" s="6"/>
      <c r="L24" s="6"/>
      <c r="M24" s="186"/>
      <c r="N24" s="187"/>
    </row>
    <row r="25" spans="1:22">
      <c r="A25" s="5"/>
      <c r="B25" s="5" t="s">
        <v>29</v>
      </c>
      <c r="C25" s="6"/>
      <c r="D25" s="23">
        <v>1</v>
      </c>
      <c r="E25" s="16" t="s">
        <v>30</v>
      </c>
      <c r="F25" s="188">
        <v>880</v>
      </c>
      <c r="G25" s="188"/>
      <c r="H25" s="6" t="s">
        <v>32</v>
      </c>
      <c r="I25" s="6"/>
      <c r="J25" s="11"/>
      <c r="K25" s="6" t="s">
        <v>33</v>
      </c>
      <c r="L25" s="6"/>
      <c r="M25" s="189">
        <f>D24*F24+D25*F25</f>
        <v>880</v>
      </c>
      <c r="N25" s="189"/>
    </row>
    <row r="26" spans="1:22">
      <c r="A26" s="5"/>
      <c r="B26" s="22" t="s">
        <v>34</v>
      </c>
      <c r="C26" s="6"/>
      <c r="D26" s="25"/>
      <c r="E26" s="16"/>
      <c r="F26" s="190"/>
      <c r="G26" s="190"/>
      <c r="H26" s="6"/>
      <c r="I26" s="6"/>
      <c r="J26" s="6"/>
      <c r="K26" s="6"/>
      <c r="L26" s="11"/>
      <c r="M26" s="191"/>
      <c r="N26" s="192"/>
    </row>
    <row r="27" spans="1:22" ht="12">
      <c r="A27" s="5"/>
      <c r="B27" s="5" t="s">
        <v>6</v>
      </c>
      <c r="C27" s="148" t="s">
        <v>35</v>
      </c>
      <c r="D27" s="148"/>
      <c r="E27" s="148"/>
      <c r="F27" s="16" t="s">
        <v>30</v>
      </c>
      <c r="G27" s="148" t="s">
        <v>72</v>
      </c>
      <c r="H27" s="148"/>
      <c r="I27" s="148"/>
      <c r="J27" s="27"/>
      <c r="K27" s="6" t="s">
        <v>37</v>
      </c>
      <c r="L27" s="6"/>
      <c r="M27" s="183"/>
      <c r="N27" s="184"/>
    </row>
    <row r="28" spans="1:22">
      <c r="A28" s="5"/>
      <c r="B28" s="5" t="s">
        <v>6</v>
      </c>
      <c r="C28" s="148" t="s">
        <v>72</v>
      </c>
      <c r="D28" s="148"/>
      <c r="E28" s="148"/>
      <c r="F28" s="28" t="s">
        <v>30</v>
      </c>
      <c r="G28" s="148" t="s">
        <v>35</v>
      </c>
      <c r="H28" s="148"/>
      <c r="I28" s="148"/>
      <c r="J28" s="27"/>
      <c r="K28" s="6" t="s">
        <v>37</v>
      </c>
      <c r="L28" s="6"/>
      <c r="M28" s="6"/>
      <c r="N28" s="29"/>
    </row>
    <row r="29" spans="1:22">
      <c r="A29" s="5"/>
      <c r="B29" s="5" t="s">
        <v>6</v>
      </c>
      <c r="C29" s="148" t="s">
        <v>39</v>
      </c>
      <c r="D29" s="148"/>
      <c r="E29" s="148"/>
      <c r="F29" s="16" t="s">
        <v>30</v>
      </c>
      <c r="G29" s="148" t="s">
        <v>39</v>
      </c>
      <c r="H29" s="148"/>
      <c r="I29" s="148"/>
      <c r="J29" s="27"/>
      <c r="K29" s="6" t="s">
        <v>37</v>
      </c>
      <c r="L29" s="6"/>
      <c r="M29" s="6"/>
      <c r="N29" s="13"/>
    </row>
    <row r="30" spans="1:22">
      <c r="A30" s="5"/>
      <c r="B30" s="5" t="s">
        <v>6</v>
      </c>
      <c r="C30" s="175"/>
      <c r="D30" s="175"/>
      <c r="E30" s="175"/>
      <c r="F30" s="28" t="s">
        <v>30</v>
      </c>
      <c r="G30" s="148"/>
      <c r="H30" s="148"/>
      <c r="I30" s="148"/>
      <c r="J30" s="27"/>
      <c r="K30" s="6" t="s">
        <v>37</v>
      </c>
      <c r="L30" s="6"/>
      <c r="M30" s="6"/>
      <c r="N30" s="13"/>
    </row>
    <row r="31" spans="1:22" ht="11.25" customHeight="1">
      <c r="A31" s="5"/>
      <c r="B31" s="5" t="s">
        <v>6</v>
      </c>
      <c r="C31" s="175"/>
      <c r="D31" s="175"/>
      <c r="E31" s="175"/>
      <c r="F31" s="16" t="s">
        <v>30</v>
      </c>
      <c r="G31" s="148"/>
      <c r="H31" s="148"/>
      <c r="I31" s="148"/>
      <c r="J31" s="27"/>
      <c r="K31" s="6" t="s">
        <v>37</v>
      </c>
      <c r="L31" s="6"/>
      <c r="M31" s="6"/>
      <c r="N31" s="13"/>
    </row>
    <row r="32" spans="1:22">
      <c r="A32" s="5"/>
      <c r="B32" s="5" t="s">
        <v>6</v>
      </c>
      <c r="C32" s="148"/>
      <c r="D32" s="148"/>
      <c r="E32" s="148"/>
      <c r="F32" s="28" t="s">
        <v>30</v>
      </c>
      <c r="G32" s="148"/>
      <c r="H32" s="148"/>
      <c r="I32" s="148"/>
      <c r="J32" s="27"/>
      <c r="K32" s="6" t="s">
        <v>37</v>
      </c>
      <c r="L32" s="6"/>
      <c r="M32" s="6"/>
      <c r="N32" s="13"/>
    </row>
    <row r="33" spans="1:18" ht="11.25" customHeight="1">
      <c r="A33" s="5"/>
      <c r="B33" s="5" t="s">
        <v>6</v>
      </c>
      <c r="C33" s="175"/>
      <c r="D33" s="175"/>
      <c r="E33" s="175"/>
      <c r="F33" s="28" t="s">
        <v>30</v>
      </c>
      <c r="G33" s="175"/>
      <c r="H33" s="175"/>
      <c r="I33" s="175"/>
      <c r="J33" s="30"/>
      <c r="K33" s="6" t="s">
        <v>37</v>
      </c>
      <c r="L33" s="6"/>
      <c r="M33" s="6"/>
      <c r="N33" s="13"/>
    </row>
    <row r="34" spans="1:18">
      <c r="A34" s="5"/>
      <c r="B34" s="5" t="s">
        <v>6</v>
      </c>
      <c r="C34" s="148"/>
      <c r="D34" s="148"/>
      <c r="E34" s="148"/>
      <c r="F34" s="28" t="s">
        <v>30</v>
      </c>
      <c r="G34" s="148"/>
      <c r="H34" s="148"/>
      <c r="I34" s="148"/>
      <c r="J34" s="27"/>
      <c r="K34" s="6" t="s">
        <v>37</v>
      </c>
      <c r="L34" s="6"/>
      <c r="M34" s="6"/>
      <c r="N34" s="13"/>
    </row>
    <row r="35" spans="1:18">
      <c r="A35" s="5"/>
      <c r="B35" s="5"/>
      <c r="C35" s="175"/>
      <c r="D35" s="175"/>
      <c r="E35" s="175"/>
      <c r="F35" s="28" t="s">
        <v>30</v>
      </c>
      <c r="G35" s="175"/>
      <c r="H35" s="175"/>
      <c r="I35" s="175"/>
      <c r="J35" s="31"/>
      <c r="K35" s="6" t="s">
        <v>37</v>
      </c>
      <c r="L35" s="6"/>
      <c r="M35" s="6"/>
      <c r="N35" s="13"/>
    </row>
    <row r="36" spans="1:18">
      <c r="A36" s="5"/>
      <c r="B36" s="5"/>
      <c r="C36" s="175"/>
      <c r="D36" s="175"/>
      <c r="E36" s="175"/>
      <c r="F36" s="16" t="s">
        <v>30</v>
      </c>
      <c r="G36" s="175"/>
      <c r="H36" s="175"/>
      <c r="I36" s="175"/>
      <c r="J36" s="31"/>
      <c r="K36" s="6" t="s">
        <v>37</v>
      </c>
      <c r="L36" s="6"/>
      <c r="M36" s="6"/>
      <c r="N36" s="13"/>
    </row>
    <row r="37" spans="1:18">
      <c r="A37" s="5"/>
      <c r="B37" s="5"/>
      <c r="C37" s="175"/>
      <c r="D37" s="175"/>
      <c r="E37" s="175"/>
      <c r="F37" s="16" t="s">
        <v>30</v>
      </c>
      <c r="G37" s="175"/>
      <c r="H37" s="175"/>
      <c r="I37" s="175"/>
      <c r="J37" s="31"/>
      <c r="K37" s="6" t="s">
        <v>37</v>
      </c>
      <c r="L37" s="6"/>
      <c r="M37" s="6"/>
      <c r="N37" s="13"/>
    </row>
    <row r="38" spans="1:18">
      <c r="A38" s="5"/>
      <c r="B38" s="5"/>
      <c r="C38" s="175"/>
      <c r="D38" s="175"/>
      <c r="E38" s="175"/>
      <c r="F38" s="16" t="s">
        <v>30</v>
      </c>
      <c r="G38" s="175"/>
      <c r="H38" s="175"/>
      <c r="I38" s="175"/>
      <c r="J38" s="31"/>
      <c r="K38" s="6" t="s">
        <v>37</v>
      </c>
      <c r="L38" s="6"/>
      <c r="M38" s="6"/>
      <c r="N38" s="13"/>
    </row>
    <row r="39" spans="1:18">
      <c r="A39" s="5"/>
      <c r="B39" s="5"/>
      <c r="C39" s="175"/>
      <c r="D39" s="175"/>
      <c r="E39" s="175"/>
      <c r="F39" s="16" t="s">
        <v>30</v>
      </c>
      <c r="G39" s="175"/>
      <c r="H39" s="175"/>
      <c r="I39" s="175"/>
      <c r="J39" s="31"/>
      <c r="K39" s="6" t="s">
        <v>37</v>
      </c>
      <c r="L39" s="6"/>
      <c r="M39" s="32"/>
      <c r="N39" s="33"/>
    </row>
    <row r="40" spans="1:18">
      <c r="A40" s="5"/>
      <c r="B40" s="5"/>
      <c r="C40" s="175"/>
      <c r="D40" s="175"/>
      <c r="E40" s="175"/>
      <c r="F40" s="16" t="s">
        <v>30</v>
      </c>
      <c r="G40" s="175"/>
      <c r="H40" s="175"/>
      <c r="I40" s="175"/>
      <c r="J40" s="31"/>
      <c r="K40" s="6" t="s">
        <v>37</v>
      </c>
      <c r="L40" s="34"/>
      <c r="M40" s="181">
        <f>M25</f>
        <v>880</v>
      </c>
      <c r="N40" s="182"/>
    </row>
    <row r="41" spans="1:18">
      <c r="A41" s="5"/>
      <c r="B41" s="5"/>
      <c r="C41" s="175"/>
      <c r="D41" s="175"/>
      <c r="E41" s="175"/>
      <c r="F41" s="16" t="s">
        <v>30</v>
      </c>
      <c r="G41" s="175"/>
      <c r="H41" s="175"/>
      <c r="I41" s="175"/>
      <c r="J41" s="31"/>
      <c r="K41" s="35"/>
      <c r="L41" s="36" t="s">
        <v>40</v>
      </c>
      <c r="M41" s="178">
        <v>1</v>
      </c>
      <c r="N41" s="179"/>
      <c r="R41" s="4" t="s">
        <v>41</v>
      </c>
    </row>
    <row r="42" spans="1:18">
      <c r="A42" s="5"/>
      <c r="B42" s="5"/>
      <c r="C42" s="175"/>
      <c r="D42" s="175"/>
      <c r="E42" s="175"/>
      <c r="F42" s="6"/>
      <c r="G42" s="175"/>
      <c r="H42" s="175"/>
      <c r="I42" s="175"/>
      <c r="J42" s="31"/>
      <c r="K42" s="176" t="s">
        <v>42</v>
      </c>
      <c r="L42" s="177"/>
      <c r="M42" s="178"/>
      <c r="N42" s="179"/>
      <c r="P42" s="144"/>
      <c r="Q42" s="144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80"/>
      <c r="I43" s="180"/>
      <c r="J43" s="41">
        <f>SUM(J27:J42)</f>
        <v>0</v>
      </c>
      <c r="K43" s="42"/>
      <c r="L43" s="43" t="s">
        <v>34</v>
      </c>
      <c r="M43" s="169">
        <f>J43*J44</f>
        <v>0</v>
      </c>
      <c r="N43" s="170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44</v>
      </c>
      <c r="J44" s="46">
        <v>1.6</v>
      </c>
      <c r="K44" s="167" t="s">
        <v>45</v>
      </c>
      <c r="L44" s="168"/>
      <c r="M44" s="169"/>
      <c r="N44" s="170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46</v>
      </c>
      <c r="M45" s="171"/>
      <c r="N45" s="172"/>
      <c r="P45" s="44"/>
      <c r="Q45" s="6"/>
    </row>
    <row r="46" spans="1:18">
      <c r="A46" s="5"/>
      <c r="B46" s="5" t="s">
        <v>47</v>
      </c>
      <c r="C46" s="6"/>
      <c r="D46" s="6"/>
      <c r="E46" s="34"/>
      <c r="F46" s="165">
        <v>0</v>
      </c>
      <c r="G46" s="166"/>
      <c r="H46" s="43"/>
      <c r="I46" s="43"/>
      <c r="J46" s="43"/>
      <c r="K46" s="6" t="s">
        <v>48</v>
      </c>
      <c r="L46" s="34"/>
      <c r="M46" s="173">
        <f>M43+M42+M40+M44+M45</f>
        <v>880</v>
      </c>
      <c r="N46" s="174"/>
      <c r="O46" s="48"/>
      <c r="P46" s="44"/>
      <c r="Q46" s="11"/>
    </row>
    <row r="47" spans="1:18">
      <c r="A47" s="5"/>
      <c r="B47" s="5" t="s">
        <v>49</v>
      </c>
      <c r="C47" s="6"/>
      <c r="D47" s="6"/>
      <c r="E47" s="34"/>
      <c r="F47" s="153">
        <v>0</v>
      </c>
      <c r="G47" s="154"/>
      <c r="H47" s="43"/>
      <c r="I47" s="43"/>
      <c r="J47" s="43"/>
      <c r="K47" s="6" t="s">
        <v>50</v>
      </c>
      <c r="L47" s="34"/>
      <c r="M47" s="173"/>
      <c r="N47" s="174"/>
      <c r="P47" s="44"/>
      <c r="Q47" s="11"/>
    </row>
    <row r="48" spans="1:18">
      <c r="A48" s="5"/>
      <c r="B48" s="5" t="s">
        <v>51</v>
      </c>
      <c r="C48" s="6"/>
      <c r="D48" s="6"/>
      <c r="E48" s="34"/>
      <c r="F48" s="163">
        <f>SUM(F46:G47)</f>
        <v>0</v>
      </c>
      <c r="G48" s="164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34"/>
      <c r="F49" s="153">
        <v>0</v>
      </c>
      <c r="G49" s="154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34"/>
      <c r="F50" s="163">
        <f>SUM(F48:G49)</f>
        <v>0</v>
      </c>
      <c r="G50" s="164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34"/>
      <c r="F51" s="165">
        <v>0</v>
      </c>
      <c r="G51" s="166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34"/>
      <c r="F52" s="153">
        <v>0</v>
      </c>
      <c r="G52" s="154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34" t="s">
        <v>55</v>
      </c>
      <c r="F53" s="153">
        <v>0</v>
      </c>
      <c r="G53" s="154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34"/>
      <c r="F54" s="153">
        <v>0</v>
      </c>
      <c r="G54" s="154"/>
      <c r="H54" s="58"/>
      <c r="I54" s="54"/>
      <c r="J54" s="55"/>
      <c r="K54" s="55"/>
      <c r="L54" s="55"/>
      <c r="M54" s="55"/>
      <c r="N54" s="56"/>
      <c r="P54" s="144"/>
      <c r="Q54" s="144"/>
    </row>
    <row r="55" spans="1:17">
      <c r="A55" s="5"/>
      <c r="B55" s="5" t="s">
        <v>50</v>
      </c>
      <c r="C55" s="6"/>
      <c r="D55" s="6"/>
      <c r="E55" s="34"/>
      <c r="F55" s="155">
        <f>SUM(F50:G54)</f>
        <v>0</v>
      </c>
      <c r="G55" s="1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34"/>
      <c r="F56" s="157">
        <f>+M46-F55</f>
        <v>880</v>
      </c>
      <c r="G56" s="158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51</v>
      </c>
      <c r="C57" s="30"/>
      <c r="D57" s="30"/>
      <c r="E57" s="62"/>
      <c r="F57" s="159">
        <f>+F55+F56</f>
        <v>880</v>
      </c>
      <c r="G57" s="160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43" t="s">
        <v>58</v>
      </c>
      <c r="C58" s="144"/>
      <c r="D58" s="144"/>
      <c r="E58" s="144"/>
      <c r="F58" s="144"/>
      <c r="G58" s="144"/>
      <c r="H58" s="6"/>
      <c r="I58" s="161" t="s">
        <v>59</v>
      </c>
      <c r="J58" s="161"/>
      <c r="K58" s="161"/>
      <c r="L58" s="161"/>
      <c r="M58" s="161"/>
      <c r="N58" s="162"/>
      <c r="P58" s="44"/>
      <c r="Q58" s="11"/>
    </row>
    <row r="59" spans="1:17" ht="1.5" customHeight="1">
      <c r="A59" s="5"/>
      <c r="B59" s="64"/>
      <c r="C59" s="16"/>
      <c r="D59" s="16"/>
      <c r="E59" s="16"/>
      <c r="F59" s="16"/>
      <c r="G59" s="16"/>
      <c r="H59" s="6"/>
      <c r="I59" s="16"/>
      <c r="J59" s="16"/>
      <c r="K59" s="16"/>
      <c r="L59" s="16"/>
      <c r="M59" s="16"/>
      <c r="N59" s="65"/>
      <c r="P59" s="44"/>
      <c r="Q59" s="11" t="s">
        <v>60</v>
      </c>
    </row>
    <row r="60" spans="1:17" ht="11.25" hidden="1" customHeight="1">
      <c r="A60" s="5"/>
      <c r="B60" s="143"/>
      <c r="C60" s="144"/>
      <c r="D60" s="144"/>
      <c r="E60" s="144"/>
      <c r="F60" s="144"/>
      <c r="G60" s="144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47" t="s">
        <v>62</v>
      </c>
      <c r="C61" s="148"/>
      <c r="D61" s="148"/>
      <c r="E61" s="148"/>
      <c r="F61" s="148"/>
      <c r="G61" s="148"/>
      <c r="H61" s="6"/>
      <c r="I61" s="148" t="s">
        <v>76</v>
      </c>
      <c r="J61" s="148"/>
      <c r="K61" s="148"/>
      <c r="L61" s="148"/>
      <c r="M61" s="148"/>
      <c r="N61" s="149"/>
      <c r="P61" s="44"/>
      <c r="Q61" s="11"/>
    </row>
    <row r="62" spans="1:17">
      <c r="A62" s="5"/>
      <c r="B62" s="143" t="s">
        <v>60</v>
      </c>
      <c r="C62" s="144"/>
      <c r="D62" s="144"/>
      <c r="E62" s="144"/>
      <c r="F62" s="144"/>
      <c r="G62" s="144"/>
      <c r="H62" s="6"/>
      <c r="I62" s="143" t="s">
        <v>60</v>
      </c>
      <c r="J62" s="144"/>
      <c r="K62" s="144"/>
      <c r="L62" s="144"/>
      <c r="M62" s="144"/>
      <c r="N62" s="144"/>
      <c r="P62" s="6"/>
      <c r="Q62" s="6"/>
    </row>
    <row r="63" spans="1:17" ht="26.25" customHeight="1">
      <c r="A63" s="5"/>
      <c r="B63" s="150" t="s">
        <v>64</v>
      </c>
      <c r="C63" s="151"/>
      <c r="D63" s="151"/>
      <c r="E63" s="151"/>
      <c r="F63" s="151"/>
      <c r="G63" s="151"/>
      <c r="H63" s="6"/>
      <c r="I63" s="151" t="s">
        <v>77</v>
      </c>
      <c r="J63" s="151"/>
      <c r="K63" s="151"/>
      <c r="L63" s="151"/>
      <c r="M63" s="151"/>
      <c r="N63" s="152"/>
      <c r="P63" s="6"/>
      <c r="Q63" s="6"/>
    </row>
    <row r="64" spans="1:17" ht="2.25" customHeight="1">
      <c r="A64" s="5"/>
      <c r="B64" s="143" t="s">
        <v>66</v>
      </c>
      <c r="C64" s="144"/>
      <c r="D64" s="144"/>
      <c r="E64" s="144"/>
      <c r="F64" s="144"/>
      <c r="G64" s="144"/>
      <c r="H64" s="6"/>
      <c r="I64" s="145"/>
      <c r="J64" s="145"/>
      <c r="K64" s="145"/>
      <c r="L64" s="145"/>
      <c r="M64" s="145"/>
      <c r="N64" s="146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67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68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9">
        <v>2</v>
      </c>
      <c r="N2" s="201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80" t="s">
        <v>1</v>
      </c>
      <c r="M3" s="21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11</v>
      </c>
      <c r="K8" s="16" t="s">
        <v>6</v>
      </c>
      <c r="L8" s="148" t="s">
        <v>69</v>
      </c>
      <c r="M8" s="148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4" t="s">
        <v>7</v>
      </c>
      <c r="L9" s="144"/>
      <c r="M9" s="173">
        <f>M46</f>
        <v>2082</v>
      </c>
      <c r="N9" s="174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21"/>
      <c r="B11" s="216">
        <f>$M$9</f>
        <v>2082</v>
      </c>
      <c r="C11" s="217"/>
      <c r="D11" s="218" t="s">
        <v>75</v>
      </c>
      <c r="E11" s="218"/>
      <c r="F11" s="218"/>
      <c r="G11" s="218"/>
      <c r="H11" s="218"/>
      <c r="I11" s="218"/>
      <c r="J11" s="218"/>
      <c r="K11" s="218"/>
      <c r="L11" s="218"/>
      <c r="M11" s="218"/>
      <c r="N11" s="219"/>
    </row>
    <row r="12" spans="1:22">
      <c r="A12" s="5"/>
      <c r="B12" s="5" t="s">
        <v>10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11</v>
      </c>
      <c r="T12" s="4" t="s">
        <v>12</v>
      </c>
    </row>
    <row r="13" spans="1:22" ht="12.75" customHeight="1">
      <c r="A13" s="5"/>
      <c r="B13" s="207" t="s">
        <v>71</v>
      </c>
      <c r="C13" s="208"/>
      <c r="D13" s="208"/>
      <c r="E13" s="208"/>
      <c r="F13" s="208"/>
      <c r="G13" s="208"/>
      <c r="H13" s="208"/>
      <c r="I13" s="208"/>
      <c r="J13" s="208"/>
      <c r="K13" s="208"/>
      <c r="L13" s="208"/>
      <c r="M13" s="208"/>
      <c r="N13" s="209"/>
    </row>
    <row r="14" spans="1:22">
      <c r="A14" s="5"/>
      <c r="B14" s="207"/>
      <c r="C14" s="208"/>
      <c r="D14" s="208"/>
      <c r="E14" s="208"/>
      <c r="F14" s="208"/>
      <c r="G14" s="208"/>
      <c r="H14" s="208"/>
      <c r="I14" s="208"/>
      <c r="J14" s="208"/>
      <c r="K14" s="208"/>
      <c r="L14" s="208"/>
      <c r="M14" s="208"/>
      <c r="N14" s="209"/>
      <c r="V14" s="4" t="s">
        <v>12</v>
      </c>
    </row>
    <row r="15" spans="1:22">
      <c r="A15" s="5"/>
      <c r="B15" s="207"/>
      <c r="C15" s="208"/>
      <c r="D15" s="208"/>
      <c r="E15" s="208"/>
      <c r="F15" s="208"/>
      <c r="G15" s="208"/>
      <c r="H15" s="208"/>
      <c r="I15" s="208"/>
      <c r="J15" s="208"/>
      <c r="K15" s="208"/>
      <c r="L15" s="208"/>
      <c r="M15" s="208"/>
      <c r="N15" s="209"/>
    </row>
    <row r="16" spans="1:22">
      <c r="A16" s="5"/>
      <c r="B16" s="5" t="s">
        <v>13</v>
      </c>
      <c r="C16" s="6"/>
      <c r="D16" s="6"/>
      <c r="E16" s="26">
        <v>13</v>
      </c>
      <c r="F16" s="16" t="s">
        <v>6</v>
      </c>
      <c r="G16" s="210" t="s">
        <v>14</v>
      </c>
      <c r="H16" s="148"/>
      <c r="I16" s="16" t="s">
        <v>15</v>
      </c>
      <c r="J16" s="26">
        <v>13</v>
      </c>
      <c r="K16" s="16" t="s">
        <v>16</v>
      </c>
      <c r="L16" s="210" t="s">
        <v>14</v>
      </c>
      <c r="M16" s="148"/>
      <c r="N16" s="13">
        <v>2020</v>
      </c>
      <c r="P16" s="19"/>
    </row>
    <row r="17" spans="1:22" ht="12" thickBot="1">
      <c r="A17" s="5"/>
      <c r="B17" s="193"/>
      <c r="C17" s="194"/>
      <c r="D17" s="194"/>
      <c r="E17" s="194"/>
      <c r="F17" s="194"/>
      <c r="G17" s="194"/>
      <c r="H17" s="194"/>
      <c r="I17" s="194"/>
      <c r="J17" s="194"/>
      <c r="K17" s="194"/>
      <c r="L17" s="194"/>
      <c r="M17" s="194"/>
      <c r="N17" s="195"/>
    </row>
    <row r="18" spans="1:22" ht="12" thickBot="1">
      <c r="A18" s="5"/>
      <c r="B18" s="143" t="s">
        <v>17</v>
      </c>
      <c r="C18" s="211"/>
      <c r="D18" s="20"/>
      <c r="E18" s="212" t="s">
        <v>18</v>
      </c>
      <c r="F18" s="213"/>
      <c r="G18" s="214"/>
      <c r="H18" s="20" t="s">
        <v>19</v>
      </c>
      <c r="I18" s="212" t="s">
        <v>20</v>
      </c>
      <c r="J18" s="214"/>
      <c r="K18" s="20"/>
      <c r="L18" s="212" t="s">
        <v>21</v>
      </c>
      <c r="M18" s="214"/>
      <c r="N18" s="20"/>
      <c r="V18" s="4" t="s">
        <v>12</v>
      </c>
    </row>
    <row r="19" spans="1:22">
      <c r="A19" s="5"/>
      <c r="B19" s="193" t="s">
        <v>3</v>
      </c>
      <c r="C19" s="194"/>
      <c r="D19" s="194"/>
      <c r="E19" s="194"/>
      <c r="F19" s="194"/>
      <c r="G19" s="194"/>
      <c r="H19" s="194"/>
      <c r="I19" s="194"/>
      <c r="J19" s="194"/>
      <c r="K19" s="194"/>
      <c r="L19" s="194"/>
      <c r="M19" s="194"/>
      <c r="N19" s="195"/>
      <c r="Q19" s="4" t="s">
        <v>12</v>
      </c>
    </row>
    <row r="20" spans="1:22" ht="12.75" customHeight="1">
      <c r="A20" s="5"/>
      <c r="B20" s="196"/>
      <c r="C20" s="197"/>
      <c r="D20" s="197"/>
      <c r="E20" s="198"/>
      <c r="F20" s="199"/>
      <c r="G20" s="175"/>
      <c r="H20" s="175"/>
      <c r="I20" s="200"/>
      <c r="J20" s="199"/>
      <c r="K20" s="200"/>
      <c r="L20" s="199"/>
      <c r="M20" s="175"/>
      <c r="N20" s="201"/>
      <c r="Q20" s="4" t="s">
        <v>12</v>
      </c>
    </row>
    <row r="21" spans="1:22">
      <c r="A21" s="5"/>
      <c r="B21" s="202" t="s">
        <v>22</v>
      </c>
      <c r="C21" s="203"/>
      <c r="D21" s="203"/>
      <c r="E21" s="204"/>
      <c r="F21" s="205" t="s">
        <v>23</v>
      </c>
      <c r="G21" s="203"/>
      <c r="H21" s="203"/>
      <c r="I21" s="204"/>
      <c r="J21" s="205" t="s">
        <v>24</v>
      </c>
      <c r="K21" s="204"/>
      <c r="L21" s="205" t="s">
        <v>25</v>
      </c>
      <c r="M21" s="203"/>
      <c r="N21" s="206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16"/>
      <c r="F23" s="148" t="s">
        <v>28</v>
      </c>
      <c r="G23" s="148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/>
      <c r="E24" s="16" t="s">
        <v>30</v>
      </c>
      <c r="F24" s="169"/>
      <c r="G24" s="185"/>
      <c r="H24" s="6" t="s">
        <v>31</v>
      </c>
      <c r="I24" s="6"/>
      <c r="J24" s="24"/>
      <c r="K24" s="6"/>
      <c r="L24" s="6"/>
      <c r="M24" s="186"/>
      <c r="N24" s="187"/>
    </row>
    <row r="25" spans="1:22">
      <c r="A25" s="5"/>
      <c r="B25" s="5" t="s">
        <v>29</v>
      </c>
      <c r="C25" s="6"/>
      <c r="D25" s="23">
        <v>1</v>
      </c>
      <c r="E25" s="16" t="s">
        <v>30</v>
      </c>
      <c r="F25" s="188">
        <v>640</v>
      </c>
      <c r="G25" s="188"/>
      <c r="H25" s="6" t="s">
        <v>32</v>
      </c>
      <c r="I25" s="6"/>
      <c r="J25" s="11"/>
      <c r="K25" s="6" t="s">
        <v>33</v>
      </c>
      <c r="L25" s="6"/>
      <c r="M25" s="189">
        <f>D24*F24+D25*F25</f>
        <v>640</v>
      </c>
      <c r="N25" s="189"/>
    </row>
    <row r="26" spans="1:22">
      <c r="A26" s="5"/>
      <c r="B26" s="22" t="s">
        <v>34</v>
      </c>
      <c r="C26" s="6"/>
      <c r="D26" s="25"/>
      <c r="E26" s="16"/>
      <c r="F26" s="190"/>
      <c r="G26" s="190"/>
      <c r="H26" s="6"/>
      <c r="I26" s="6"/>
      <c r="J26" s="6"/>
      <c r="K26" s="6"/>
      <c r="L26" s="11"/>
      <c r="M26" s="191"/>
      <c r="N26" s="192"/>
    </row>
    <row r="27" spans="1:22" ht="12">
      <c r="A27" s="5"/>
      <c r="B27" s="5" t="s">
        <v>6</v>
      </c>
      <c r="C27" s="148" t="s">
        <v>35</v>
      </c>
      <c r="D27" s="148"/>
      <c r="E27" s="148"/>
      <c r="F27" s="16" t="s">
        <v>30</v>
      </c>
      <c r="G27" s="148" t="s">
        <v>72</v>
      </c>
      <c r="H27" s="148"/>
      <c r="I27" s="148"/>
      <c r="J27" s="27">
        <v>260</v>
      </c>
      <c r="K27" s="6" t="s">
        <v>37</v>
      </c>
      <c r="L27" s="6"/>
      <c r="M27" s="183"/>
      <c r="N27" s="184"/>
    </row>
    <row r="28" spans="1:22">
      <c r="A28" s="5"/>
      <c r="B28" s="5" t="s">
        <v>6</v>
      </c>
      <c r="C28" s="148" t="s">
        <v>72</v>
      </c>
      <c r="D28" s="148"/>
      <c r="E28" s="148"/>
      <c r="F28" s="28" t="s">
        <v>30</v>
      </c>
      <c r="G28" s="148" t="s">
        <v>35</v>
      </c>
      <c r="H28" s="148"/>
      <c r="I28" s="148"/>
      <c r="J28" s="27">
        <v>260</v>
      </c>
      <c r="K28" s="6" t="s">
        <v>37</v>
      </c>
      <c r="L28" s="6"/>
      <c r="M28" s="6"/>
      <c r="N28" s="29"/>
    </row>
    <row r="29" spans="1:22">
      <c r="A29" s="5"/>
      <c r="B29" s="5" t="s">
        <v>6</v>
      </c>
      <c r="C29" s="148" t="s">
        <v>39</v>
      </c>
      <c r="D29" s="148"/>
      <c r="E29" s="148"/>
      <c r="F29" s="16" t="s">
        <v>30</v>
      </c>
      <c r="G29" s="148" t="s">
        <v>39</v>
      </c>
      <c r="H29" s="148"/>
      <c r="I29" s="148"/>
      <c r="J29" s="27">
        <v>100</v>
      </c>
      <c r="K29" s="6" t="s">
        <v>37</v>
      </c>
      <c r="L29" s="6"/>
      <c r="M29" s="6"/>
      <c r="N29" s="13"/>
    </row>
    <row r="30" spans="1:22">
      <c r="A30" s="5"/>
      <c r="B30" s="5" t="s">
        <v>6</v>
      </c>
      <c r="C30" s="175"/>
      <c r="D30" s="175"/>
      <c r="E30" s="175"/>
      <c r="F30" s="28" t="s">
        <v>30</v>
      </c>
      <c r="G30" s="148"/>
      <c r="H30" s="148"/>
      <c r="I30" s="148"/>
      <c r="J30" s="27"/>
      <c r="K30" s="6" t="s">
        <v>37</v>
      </c>
      <c r="L30" s="6"/>
      <c r="M30" s="6"/>
      <c r="N30" s="13"/>
    </row>
    <row r="31" spans="1:22" ht="11.25" customHeight="1">
      <c r="A31" s="5"/>
      <c r="B31" s="5" t="s">
        <v>6</v>
      </c>
      <c r="C31" s="175"/>
      <c r="D31" s="175"/>
      <c r="E31" s="175"/>
      <c r="F31" s="16" t="s">
        <v>30</v>
      </c>
      <c r="G31" s="148"/>
      <c r="H31" s="148"/>
      <c r="I31" s="148"/>
      <c r="J31" s="27"/>
      <c r="K31" s="6" t="s">
        <v>37</v>
      </c>
      <c r="L31" s="6"/>
      <c r="M31" s="6"/>
      <c r="N31" s="13"/>
    </row>
    <row r="32" spans="1:22">
      <c r="A32" s="5"/>
      <c r="B32" s="5" t="s">
        <v>6</v>
      </c>
      <c r="C32" s="148"/>
      <c r="D32" s="148"/>
      <c r="E32" s="148"/>
      <c r="F32" s="28" t="s">
        <v>30</v>
      </c>
      <c r="G32" s="148"/>
      <c r="H32" s="148"/>
      <c r="I32" s="148"/>
      <c r="J32" s="27"/>
      <c r="K32" s="6" t="s">
        <v>37</v>
      </c>
      <c r="L32" s="6"/>
      <c r="M32" s="6"/>
      <c r="N32" s="13"/>
    </row>
    <row r="33" spans="1:18" ht="11.25" customHeight="1">
      <c r="A33" s="5"/>
      <c r="B33" s="5" t="s">
        <v>6</v>
      </c>
      <c r="C33" s="175"/>
      <c r="D33" s="175"/>
      <c r="E33" s="175"/>
      <c r="F33" s="28" t="s">
        <v>30</v>
      </c>
      <c r="G33" s="175"/>
      <c r="H33" s="175"/>
      <c r="I33" s="175"/>
      <c r="J33" s="30"/>
      <c r="K33" s="6" t="s">
        <v>37</v>
      </c>
      <c r="L33" s="6"/>
      <c r="M33" s="6"/>
      <c r="N33" s="13"/>
    </row>
    <row r="34" spans="1:18">
      <c r="A34" s="5"/>
      <c r="B34" s="5" t="s">
        <v>6</v>
      </c>
      <c r="C34" s="148"/>
      <c r="D34" s="148"/>
      <c r="E34" s="148"/>
      <c r="F34" s="28" t="s">
        <v>30</v>
      </c>
      <c r="G34" s="148"/>
      <c r="H34" s="148"/>
      <c r="I34" s="148"/>
      <c r="J34" s="27"/>
      <c r="K34" s="6" t="s">
        <v>37</v>
      </c>
      <c r="L34" s="6"/>
      <c r="M34" s="6"/>
      <c r="N34" s="13"/>
    </row>
    <row r="35" spans="1:18">
      <c r="A35" s="5"/>
      <c r="B35" s="5"/>
      <c r="C35" s="175"/>
      <c r="D35" s="175"/>
      <c r="E35" s="175"/>
      <c r="F35" s="28" t="s">
        <v>30</v>
      </c>
      <c r="G35" s="175"/>
      <c r="H35" s="175"/>
      <c r="I35" s="175"/>
      <c r="J35" s="31"/>
      <c r="K35" s="6" t="s">
        <v>37</v>
      </c>
      <c r="L35" s="6"/>
      <c r="M35" s="6"/>
      <c r="N35" s="13"/>
    </row>
    <row r="36" spans="1:18">
      <c r="A36" s="5"/>
      <c r="B36" s="5"/>
      <c r="C36" s="175"/>
      <c r="D36" s="175"/>
      <c r="E36" s="175"/>
      <c r="F36" s="16" t="s">
        <v>30</v>
      </c>
      <c r="G36" s="175"/>
      <c r="H36" s="175"/>
      <c r="I36" s="175"/>
      <c r="J36" s="31"/>
      <c r="K36" s="6" t="s">
        <v>37</v>
      </c>
      <c r="L36" s="6"/>
      <c r="M36" s="6"/>
      <c r="N36" s="13"/>
    </row>
    <row r="37" spans="1:18">
      <c r="A37" s="5"/>
      <c r="B37" s="5"/>
      <c r="C37" s="175"/>
      <c r="D37" s="175"/>
      <c r="E37" s="175"/>
      <c r="F37" s="16" t="s">
        <v>30</v>
      </c>
      <c r="G37" s="175"/>
      <c r="H37" s="175"/>
      <c r="I37" s="175"/>
      <c r="J37" s="31"/>
      <c r="K37" s="6" t="s">
        <v>37</v>
      </c>
      <c r="L37" s="6"/>
      <c r="M37" s="6"/>
      <c r="N37" s="13"/>
    </row>
    <row r="38" spans="1:18">
      <c r="A38" s="5"/>
      <c r="B38" s="5"/>
      <c r="C38" s="175"/>
      <c r="D38" s="175"/>
      <c r="E38" s="175"/>
      <c r="F38" s="16" t="s">
        <v>30</v>
      </c>
      <c r="G38" s="175"/>
      <c r="H38" s="175"/>
      <c r="I38" s="175"/>
      <c r="J38" s="31"/>
      <c r="K38" s="6" t="s">
        <v>37</v>
      </c>
      <c r="L38" s="6"/>
      <c r="M38" s="6"/>
      <c r="N38" s="13"/>
    </row>
    <row r="39" spans="1:18">
      <c r="A39" s="5"/>
      <c r="B39" s="5"/>
      <c r="C39" s="175"/>
      <c r="D39" s="175"/>
      <c r="E39" s="175"/>
      <c r="F39" s="16" t="s">
        <v>30</v>
      </c>
      <c r="G39" s="175"/>
      <c r="H39" s="175"/>
      <c r="I39" s="175"/>
      <c r="J39" s="31"/>
      <c r="K39" s="6" t="s">
        <v>37</v>
      </c>
      <c r="L39" s="6"/>
      <c r="M39" s="32"/>
      <c r="N39" s="33"/>
    </row>
    <row r="40" spans="1:18">
      <c r="A40" s="5"/>
      <c r="B40" s="5"/>
      <c r="C40" s="175"/>
      <c r="D40" s="175"/>
      <c r="E40" s="175"/>
      <c r="F40" s="16" t="s">
        <v>30</v>
      </c>
      <c r="G40" s="175"/>
      <c r="H40" s="175"/>
      <c r="I40" s="175"/>
      <c r="J40" s="31"/>
      <c r="K40" s="6" t="s">
        <v>37</v>
      </c>
      <c r="L40" s="34"/>
      <c r="M40" s="181">
        <f>M25</f>
        <v>640</v>
      </c>
      <c r="N40" s="182"/>
    </row>
    <row r="41" spans="1:18">
      <c r="A41" s="5"/>
      <c r="B41" s="5"/>
      <c r="C41" s="175"/>
      <c r="D41" s="175"/>
      <c r="E41" s="175"/>
      <c r="F41" s="16" t="s">
        <v>30</v>
      </c>
      <c r="G41" s="175"/>
      <c r="H41" s="175"/>
      <c r="I41" s="175"/>
      <c r="J41" s="31"/>
      <c r="K41" s="35"/>
      <c r="L41" s="36" t="s">
        <v>40</v>
      </c>
      <c r="M41" s="178">
        <v>1</v>
      </c>
      <c r="N41" s="179"/>
      <c r="R41" s="4" t="s">
        <v>41</v>
      </c>
    </row>
    <row r="42" spans="1:18">
      <c r="A42" s="5"/>
      <c r="B42" s="5"/>
      <c r="C42" s="175"/>
      <c r="D42" s="175"/>
      <c r="E42" s="175"/>
      <c r="F42" s="6"/>
      <c r="G42" s="175"/>
      <c r="H42" s="175"/>
      <c r="I42" s="175"/>
      <c r="J42" s="31"/>
      <c r="K42" s="176" t="s">
        <v>42</v>
      </c>
      <c r="L42" s="177"/>
      <c r="M42" s="178">
        <f>225*2</f>
        <v>450</v>
      </c>
      <c r="N42" s="179"/>
      <c r="P42" s="144"/>
      <c r="Q42" s="144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80"/>
      <c r="I43" s="180"/>
      <c r="J43" s="41">
        <f>SUM(J27:J42)</f>
        <v>620</v>
      </c>
      <c r="K43" s="42"/>
      <c r="L43" s="43" t="s">
        <v>34</v>
      </c>
      <c r="M43" s="169">
        <f>J43*J44</f>
        <v>992</v>
      </c>
      <c r="N43" s="170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44</v>
      </c>
      <c r="J44" s="46">
        <v>1.6</v>
      </c>
      <c r="K44" s="167" t="s">
        <v>45</v>
      </c>
      <c r="L44" s="168"/>
      <c r="M44" s="169"/>
      <c r="N44" s="170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46</v>
      </c>
      <c r="M45" s="171"/>
      <c r="N45" s="172"/>
      <c r="P45" s="44"/>
      <c r="Q45" s="6"/>
    </row>
    <row r="46" spans="1:18">
      <c r="A46" s="5"/>
      <c r="B46" s="5" t="s">
        <v>47</v>
      </c>
      <c r="C46" s="6"/>
      <c r="D46" s="6"/>
      <c r="E46" s="34"/>
      <c r="F46" s="165">
        <v>0</v>
      </c>
      <c r="G46" s="166"/>
      <c r="H46" s="43"/>
      <c r="I46" s="43"/>
      <c r="J46" s="43"/>
      <c r="K46" s="6" t="s">
        <v>48</v>
      </c>
      <c r="L46" s="34"/>
      <c r="M46" s="173">
        <f>M43+M42+M40+M44+M45</f>
        <v>2082</v>
      </c>
      <c r="N46" s="174"/>
      <c r="O46" s="48"/>
      <c r="P46" s="44"/>
      <c r="Q46" s="11"/>
    </row>
    <row r="47" spans="1:18">
      <c r="A47" s="5"/>
      <c r="B47" s="5" t="s">
        <v>49</v>
      </c>
      <c r="C47" s="6"/>
      <c r="D47" s="6"/>
      <c r="E47" s="34"/>
      <c r="F47" s="153">
        <v>0</v>
      </c>
      <c r="G47" s="154"/>
      <c r="H47" s="43"/>
      <c r="I47" s="43"/>
      <c r="J47" s="43"/>
      <c r="K47" s="6" t="s">
        <v>50</v>
      </c>
      <c r="L47" s="34"/>
      <c r="M47" s="173"/>
      <c r="N47" s="174"/>
      <c r="P47" s="44"/>
      <c r="Q47" s="11"/>
    </row>
    <row r="48" spans="1:18">
      <c r="A48" s="5"/>
      <c r="B48" s="5" t="s">
        <v>51</v>
      </c>
      <c r="C48" s="6"/>
      <c r="D48" s="6"/>
      <c r="E48" s="34"/>
      <c r="F48" s="163">
        <f>SUM(F46:G47)</f>
        <v>0</v>
      </c>
      <c r="G48" s="164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34"/>
      <c r="F49" s="153">
        <v>0</v>
      </c>
      <c r="G49" s="154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34"/>
      <c r="F50" s="163">
        <f>SUM(F48:G49)</f>
        <v>0</v>
      </c>
      <c r="G50" s="164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34"/>
      <c r="F51" s="165">
        <v>0</v>
      </c>
      <c r="G51" s="166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34"/>
      <c r="F52" s="153">
        <v>0</v>
      </c>
      <c r="G52" s="154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34" t="s">
        <v>55</v>
      </c>
      <c r="F53" s="153">
        <v>0</v>
      </c>
      <c r="G53" s="154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34"/>
      <c r="F54" s="153">
        <v>0</v>
      </c>
      <c r="G54" s="154"/>
      <c r="H54" s="58"/>
      <c r="I54" s="54"/>
      <c r="J54" s="55"/>
      <c r="K54" s="55"/>
      <c r="L54" s="55"/>
      <c r="M54" s="55"/>
      <c r="N54" s="56"/>
      <c r="P54" s="144"/>
      <c r="Q54" s="144"/>
    </row>
    <row r="55" spans="1:17">
      <c r="A55" s="5"/>
      <c r="B55" s="5" t="s">
        <v>50</v>
      </c>
      <c r="C55" s="6"/>
      <c r="D55" s="6"/>
      <c r="E55" s="34"/>
      <c r="F55" s="155">
        <f>SUM(F50:G54)</f>
        <v>0</v>
      </c>
      <c r="G55" s="1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34"/>
      <c r="F56" s="157">
        <f>+M46-F55</f>
        <v>2082</v>
      </c>
      <c r="G56" s="158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51</v>
      </c>
      <c r="C57" s="30"/>
      <c r="D57" s="30"/>
      <c r="E57" s="62"/>
      <c r="F57" s="159">
        <f>+F55+F56</f>
        <v>2082</v>
      </c>
      <c r="G57" s="160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43" t="s">
        <v>58</v>
      </c>
      <c r="C58" s="144"/>
      <c r="D58" s="144"/>
      <c r="E58" s="144"/>
      <c r="F58" s="144"/>
      <c r="G58" s="144"/>
      <c r="H58" s="6"/>
      <c r="I58" s="161" t="s">
        <v>59</v>
      </c>
      <c r="J58" s="161"/>
      <c r="K58" s="161"/>
      <c r="L58" s="161"/>
      <c r="M58" s="161"/>
      <c r="N58" s="162"/>
      <c r="P58" s="44"/>
      <c r="Q58" s="11"/>
    </row>
    <row r="59" spans="1:17" ht="1.5" customHeight="1">
      <c r="A59" s="5"/>
      <c r="B59" s="64"/>
      <c r="C59" s="16"/>
      <c r="D59" s="16"/>
      <c r="E59" s="16"/>
      <c r="F59" s="16"/>
      <c r="G59" s="16"/>
      <c r="H59" s="6"/>
      <c r="I59" s="16"/>
      <c r="J59" s="16"/>
      <c r="K59" s="16"/>
      <c r="L59" s="16"/>
      <c r="M59" s="16"/>
      <c r="N59" s="65"/>
      <c r="P59" s="44"/>
      <c r="Q59" s="11" t="s">
        <v>60</v>
      </c>
    </row>
    <row r="60" spans="1:17" ht="11.25" hidden="1" customHeight="1">
      <c r="A60" s="5"/>
      <c r="B60" s="143"/>
      <c r="C60" s="144"/>
      <c r="D60" s="144"/>
      <c r="E60" s="144"/>
      <c r="F60" s="144"/>
      <c r="G60" s="144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47" t="s">
        <v>62</v>
      </c>
      <c r="C61" s="148"/>
      <c r="D61" s="148"/>
      <c r="E61" s="148"/>
      <c r="F61" s="148"/>
      <c r="G61" s="148"/>
      <c r="H61" s="6"/>
      <c r="I61" s="148" t="s">
        <v>73</v>
      </c>
      <c r="J61" s="148"/>
      <c r="K61" s="148"/>
      <c r="L61" s="148"/>
      <c r="M61" s="148"/>
      <c r="N61" s="149"/>
      <c r="P61" s="44"/>
      <c r="Q61" s="11"/>
    </row>
    <row r="62" spans="1:17">
      <c r="A62" s="5"/>
      <c r="B62" s="143" t="s">
        <v>60</v>
      </c>
      <c r="C62" s="144"/>
      <c r="D62" s="144"/>
      <c r="E62" s="144"/>
      <c r="F62" s="144"/>
      <c r="G62" s="144"/>
      <c r="H62" s="6"/>
      <c r="I62" s="143" t="s">
        <v>60</v>
      </c>
      <c r="J62" s="144"/>
      <c r="K62" s="144"/>
      <c r="L62" s="144"/>
      <c r="M62" s="144"/>
      <c r="N62" s="144"/>
      <c r="P62" s="6"/>
      <c r="Q62" s="6"/>
    </row>
    <row r="63" spans="1:17" ht="26.25" customHeight="1">
      <c r="A63" s="5"/>
      <c r="B63" s="150" t="s">
        <v>64</v>
      </c>
      <c r="C63" s="151"/>
      <c r="D63" s="151"/>
      <c r="E63" s="151"/>
      <c r="F63" s="151"/>
      <c r="G63" s="151"/>
      <c r="H63" s="6"/>
      <c r="I63" s="151" t="s">
        <v>74</v>
      </c>
      <c r="J63" s="151"/>
      <c r="K63" s="151"/>
      <c r="L63" s="151"/>
      <c r="M63" s="151"/>
      <c r="N63" s="152"/>
      <c r="P63" s="6"/>
      <c r="Q63" s="6"/>
    </row>
    <row r="64" spans="1:17" ht="2.25" customHeight="1">
      <c r="A64" s="5"/>
      <c r="B64" s="143" t="s">
        <v>66</v>
      </c>
      <c r="C64" s="144"/>
      <c r="D64" s="144"/>
      <c r="E64" s="144"/>
      <c r="F64" s="144"/>
      <c r="G64" s="144"/>
      <c r="H64" s="6"/>
      <c r="I64" s="145"/>
      <c r="J64" s="145"/>
      <c r="K64" s="145"/>
      <c r="L64" s="145"/>
      <c r="M64" s="145"/>
      <c r="N64" s="146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67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68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topLeftCell="A46" zoomScaleNormal="100" workbookViewId="0">
      <selection activeCell="I63" sqref="I63:N6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9">
        <v>1</v>
      </c>
      <c r="N2" s="201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80" t="s">
        <v>1</v>
      </c>
      <c r="M3" s="21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5</v>
      </c>
      <c r="K8" s="15" t="s">
        <v>6</v>
      </c>
      <c r="L8" s="148" t="s">
        <v>69</v>
      </c>
      <c r="M8" s="148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44" t="s">
        <v>7</v>
      </c>
      <c r="L9" s="144"/>
      <c r="M9" s="173">
        <f>M46</f>
        <v>3699.2</v>
      </c>
      <c r="N9" s="174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"/>
      <c r="B11" s="216">
        <f>$M$9</f>
        <v>3699.2</v>
      </c>
      <c r="C11" s="217"/>
      <c r="D11" s="218" t="s">
        <v>9</v>
      </c>
      <c r="E11" s="218"/>
      <c r="F11" s="218"/>
      <c r="G11" s="218"/>
      <c r="H11" s="218"/>
      <c r="I11" s="218"/>
      <c r="J11" s="218"/>
      <c r="K11" s="218"/>
      <c r="L11" s="218"/>
      <c r="M11" s="218"/>
      <c r="N11" s="219"/>
    </row>
    <row r="12" spans="1:22">
      <c r="A12" s="5"/>
      <c r="B12" s="5" t="s">
        <v>10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11</v>
      </c>
      <c r="T12" s="4" t="s">
        <v>12</v>
      </c>
    </row>
    <row r="13" spans="1:22" ht="12.75" customHeight="1">
      <c r="A13" s="5"/>
      <c r="B13" s="207" t="s">
        <v>70</v>
      </c>
      <c r="C13" s="208"/>
      <c r="D13" s="208"/>
      <c r="E13" s="208"/>
      <c r="F13" s="208"/>
      <c r="G13" s="208"/>
      <c r="H13" s="208"/>
      <c r="I13" s="208"/>
      <c r="J13" s="208"/>
      <c r="K13" s="208"/>
      <c r="L13" s="208"/>
      <c r="M13" s="208"/>
      <c r="N13" s="209"/>
    </row>
    <row r="14" spans="1:22">
      <c r="A14" s="5"/>
      <c r="B14" s="207"/>
      <c r="C14" s="208"/>
      <c r="D14" s="208"/>
      <c r="E14" s="208"/>
      <c r="F14" s="208"/>
      <c r="G14" s="208"/>
      <c r="H14" s="208"/>
      <c r="I14" s="208"/>
      <c r="J14" s="208"/>
      <c r="K14" s="208"/>
      <c r="L14" s="208"/>
      <c r="M14" s="208"/>
      <c r="N14" s="209"/>
      <c r="V14" s="4" t="s">
        <v>12</v>
      </c>
    </row>
    <row r="15" spans="1:22">
      <c r="A15" s="5"/>
      <c r="B15" s="207"/>
      <c r="C15" s="208"/>
      <c r="D15" s="208"/>
      <c r="E15" s="208"/>
      <c r="F15" s="208"/>
      <c r="G15" s="208"/>
      <c r="H15" s="208"/>
      <c r="I15" s="208"/>
      <c r="J15" s="208"/>
      <c r="K15" s="208"/>
      <c r="L15" s="208"/>
      <c r="M15" s="208"/>
      <c r="N15" s="209"/>
    </row>
    <row r="16" spans="1:22">
      <c r="A16" s="5"/>
      <c r="B16" s="5" t="s">
        <v>13</v>
      </c>
      <c r="C16" s="6"/>
      <c r="D16" s="6"/>
      <c r="E16" s="18">
        <v>12</v>
      </c>
      <c r="F16" s="15" t="s">
        <v>6</v>
      </c>
      <c r="G16" s="210" t="s">
        <v>14</v>
      </c>
      <c r="H16" s="148"/>
      <c r="I16" s="15" t="s">
        <v>15</v>
      </c>
      <c r="J16" s="18">
        <v>14</v>
      </c>
      <c r="K16" s="15" t="s">
        <v>16</v>
      </c>
      <c r="L16" s="210" t="s">
        <v>14</v>
      </c>
      <c r="M16" s="148"/>
      <c r="N16" s="13">
        <v>2020</v>
      </c>
      <c r="P16" s="19"/>
    </row>
    <row r="17" spans="1:22" ht="12" thickBot="1">
      <c r="A17" s="5"/>
      <c r="B17" s="193"/>
      <c r="C17" s="194"/>
      <c r="D17" s="194"/>
      <c r="E17" s="194"/>
      <c r="F17" s="194"/>
      <c r="G17" s="194"/>
      <c r="H17" s="194"/>
      <c r="I17" s="194"/>
      <c r="J17" s="194"/>
      <c r="K17" s="194"/>
      <c r="L17" s="194"/>
      <c r="M17" s="194"/>
      <c r="N17" s="195"/>
    </row>
    <row r="18" spans="1:22" ht="12" thickBot="1">
      <c r="A18" s="5"/>
      <c r="B18" s="143" t="s">
        <v>17</v>
      </c>
      <c r="C18" s="211"/>
      <c r="D18" s="20"/>
      <c r="E18" s="212" t="s">
        <v>18</v>
      </c>
      <c r="F18" s="213"/>
      <c r="G18" s="214"/>
      <c r="H18" s="20" t="s">
        <v>19</v>
      </c>
      <c r="I18" s="212" t="s">
        <v>20</v>
      </c>
      <c r="J18" s="214"/>
      <c r="K18" s="20"/>
      <c r="L18" s="212" t="s">
        <v>21</v>
      </c>
      <c r="M18" s="214"/>
      <c r="N18" s="20"/>
      <c r="V18" s="4" t="s">
        <v>12</v>
      </c>
    </row>
    <row r="19" spans="1:22">
      <c r="A19" s="5"/>
      <c r="B19" s="193" t="s">
        <v>3</v>
      </c>
      <c r="C19" s="194"/>
      <c r="D19" s="194"/>
      <c r="E19" s="194"/>
      <c r="F19" s="194"/>
      <c r="G19" s="194"/>
      <c r="H19" s="194"/>
      <c r="I19" s="194"/>
      <c r="J19" s="194"/>
      <c r="K19" s="194"/>
      <c r="L19" s="194"/>
      <c r="M19" s="194"/>
      <c r="N19" s="195"/>
      <c r="Q19" s="4" t="s">
        <v>12</v>
      </c>
    </row>
    <row r="20" spans="1:22" ht="12.75" customHeight="1">
      <c r="A20" s="5"/>
      <c r="B20" s="196"/>
      <c r="C20" s="197"/>
      <c r="D20" s="197"/>
      <c r="E20" s="198"/>
      <c r="F20" s="199"/>
      <c r="G20" s="175"/>
      <c r="H20" s="175"/>
      <c r="I20" s="200"/>
      <c r="J20" s="199"/>
      <c r="K20" s="200"/>
      <c r="L20" s="199"/>
      <c r="M20" s="175"/>
      <c r="N20" s="201"/>
      <c r="Q20" s="4" t="s">
        <v>12</v>
      </c>
    </row>
    <row r="21" spans="1:22">
      <c r="A21" s="5"/>
      <c r="B21" s="202" t="s">
        <v>22</v>
      </c>
      <c r="C21" s="203"/>
      <c r="D21" s="203"/>
      <c r="E21" s="204"/>
      <c r="F21" s="205" t="s">
        <v>23</v>
      </c>
      <c r="G21" s="203"/>
      <c r="H21" s="203"/>
      <c r="I21" s="204"/>
      <c r="J21" s="205" t="s">
        <v>24</v>
      </c>
      <c r="K21" s="204"/>
      <c r="L21" s="205" t="s">
        <v>25</v>
      </c>
      <c r="M21" s="203"/>
      <c r="N21" s="206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15"/>
      <c r="F23" s="148" t="s">
        <v>28</v>
      </c>
      <c r="G23" s="148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>
        <v>2</v>
      </c>
      <c r="E24" s="15" t="s">
        <v>30</v>
      </c>
      <c r="F24" s="169">
        <v>1120</v>
      </c>
      <c r="G24" s="185"/>
      <c r="H24" s="6" t="s">
        <v>31</v>
      </c>
      <c r="I24" s="6"/>
      <c r="J24" s="24"/>
      <c r="K24" s="6"/>
      <c r="L24" s="6"/>
      <c r="M24" s="186"/>
      <c r="N24" s="187"/>
    </row>
    <row r="25" spans="1:22">
      <c r="A25" s="5"/>
      <c r="B25" s="5" t="s">
        <v>29</v>
      </c>
      <c r="C25" s="6"/>
      <c r="D25" s="23">
        <v>1</v>
      </c>
      <c r="E25" s="15" t="s">
        <v>30</v>
      </c>
      <c r="F25" s="188">
        <v>640</v>
      </c>
      <c r="G25" s="188"/>
      <c r="H25" s="6" t="s">
        <v>32</v>
      </c>
      <c r="I25" s="6"/>
      <c r="J25" s="11"/>
      <c r="K25" s="6" t="s">
        <v>33</v>
      </c>
      <c r="L25" s="6"/>
      <c r="M25" s="189">
        <f>D24*F24+D25*F25</f>
        <v>2880</v>
      </c>
      <c r="N25" s="189"/>
    </row>
    <row r="26" spans="1:22">
      <c r="A26" s="5"/>
      <c r="B26" s="22" t="s">
        <v>34</v>
      </c>
      <c r="C26" s="6"/>
      <c r="D26" s="25"/>
      <c r="E26" s="15"/>
      <c r="F26" s="190"/>
      <c r="G26" s="190"/>
      <c r="H26" s="6"/>
      <c r="I26" s="6"/>
      <c r="J26" s="6"/>
      <c r="K26" s="6"/>
      <c r="L26" s="11"/>
      <c r="M26" s="191"/>
      <c r="N26" s="192"/>
    </row>
    <row r="27" spans="1:22" ht="12">
      <c r="A27" s="5"/>
      <c r="B27" s="5" t="s">
        <v>6</v>
      </c>
      <c r="C27" s="148" t="s">
        <v>35</v>
      </c>
      <c r="D27" s="148"/>
      <c r="E27" s="148"/>
      <c r="F27" s="15" t="s">
        <v>30</v>
      </c>
      <c r="G27" s="148" t="s">
        <v>36</v>
      </c>
      <c r="H27" s="148"/>
      <c r="I27" s="148"/>
      <c r="J27" s="27">
        <v>197</v>
      </c>
      <c r="K27" s="6" t="s">
        <v>37</v>
      </c>
      <c r="L27" s="6"/>
      <c r="M27" s="183"/>
      <c r="N27" s="184"/>
    </row>
    <row r="28" spans="1:22">
      <c r="A28" s="5"/>
      <c r="B28" s="5" t="s">
        <v>6</v>
      </c>
      <c r="C28" s="148" t="s">
        <v>36</v>
      </c>
      <c r="D28" s="148"/>
      <c r="E28" s="148"/>
      <c r="F28" s="28" t="s">
        <v>30</v>
      </c>
      <c r="G28" s="148" t="s">
        <v>38</v>
      </c>
      <c r="H28" s="148"/>
      <c r="I28" s="148"/>
      <c r="J28" s="27">
        <v>4</v>
      </c>
      <c r="K28" s="6" t="s">
        <v>37</v>
      </c>
      <c r="L28" s="6"/>
      <c r="M28" s="6"/>
      <c r="N28" s="29"/>
    </row>
    <row r="29" spans="1:22">
      <c r="A29" s="5"/>
      <c r="B29" s="5" t="s">
        <v>6</v>
      </c>
      <c r="C29" s="148" t="s">
        <v>36</v>
      </c>
      <c r="D29" s="148"/>
      <c r="E29" s="148"/>
      <c r="F29" s="15" t="s">
        <v>30</v>
      </c>
      <c r="G29" s="148" t="s">
        <v>38</v>
      </c>
      <c r="H29" s="148"/>
      <c r="I29" s="148"/>
      <c r="J29" s="27">
        <v>4</v>
      </c>
      <c r="K29" s="6" t="s">
        <v>37</v>
      </c>
      <c r="L29" s="6"/>
      <c r="M29" s="6"/>
      <c r="N29" s="13"/>
    </row>
    <row r="30" spans="1:22">
      <c r="A30" s="5"/>
      <c r="B30" s="5" t="s">
        <v>6</v>
      </c>
      <c r="C30" s="175" t="s">
        <v>38</v>
      </c>
      <c r="D30" s="175"/>
      <c r="E30" s="175"/>
      <c r="F30" s="28" t="s">
        <v>30</v>
      </c>
      <c r="G30" s="148" t="s">
        <v>36</v>
      </c>
      <c r="H30" s="148"/>
      <c r="I30" s="148"/>
      <c r="J30" s="27">
        <v>4</v>
      </c>
      <c r="K30" s="6" t="s">
        <v>37</v>
      </c>
      <c r="L30" s="6"/>
      <c r="M30" s="6"/>
      <c r="N30" s="13"/>
    </row>
    <row r="31" spans="1:22" ht="11.25" customHeight="1">
      <c r="A31" s="5"/>
      <c r="B31" s="5" t="s">
        <v>6</v>
      </c>
      <c r="C31" s="175" t="s">
        <v>36</v>
      </c>
      <c r="D31" s="175"/>
      <c r="E31" s="175"/>
      <c r="F31" s="15" t="s">
        <v>30</v>
      </c>
      <c r="G31" s="148" t="s">
        <v>38</v>
      </c>
      <c r="H31" s="148"/>
      <c r="I31" s="148"/>
      <c r="J31" s="27">
        <v>4</v>
      </c>
      <c r="K31" s="6" t="s">
        <v>37</v>
      </c>
      <c r="L31" s="6"/>
      <c r="M31" s="6"/>
      <c r="N31" s="13"/>
    </row>
    <row r="32" spans="1:22">
      <c r="A32" s="5"/>
      <c r="B32" s="5" t="s">
        <v>6</v>
      </c>
      <c r="C32" s="148" t="s">
        <v>38</v>
      </c>
      <c r="D32" s="148"/>
      <c r="E32" s="148"/>
      <c r="F32" s="28" t="s">
        <v>30</v>
      </c>
      <c r="G32" s="148" t="s">
        <v>35</v>
      </c>
      <c r="H32" s="148"/>
      <c r="I32" s="148"/>
      <c r="J32" s="27">
        <v>199</v>
      </c>
      <c r="K32" s="6" t="s">
        <v>37</v>
      </c>
      <c r="L32" s="6"/>
      <c r="M32" s="6"/>
      <c r="N32" s="13"/>
    </row>
    <row r="33" spans="1:18" ht="11.25" customHeight="1">
      <c r="A33" s="5"/>
      <c r="B33" s="5" t="s">
        <v>6</v>
      </c>
      <c r="C33" s="175" t="s">
        <v>39</v>
      </c>
      <c r="D33" s="175"/>
      <c r="E33" s="175"/>
      <c r="F33" s="28" t="s">
        <v>30</v>
      </c>
      <c r="G33" s="175" t="s">
        <v>39</v>
      </c>
      <c r="H33" s="175"/>
      <c r="I33" s="175"/>
      <c r="J33" s="30">
        <v>100</v>
      </c>
      <c r="K33" s="6" t="s">
        <v>37</v>
      </c>
      <c r="L33" s="6"/>
      <c r="M33" s="6"/>
      <c r="N33" s="13"/>
    </row>
    <row r="34" spans="1:18">
      <c r="A34" s="5"/>
      <c r="B34" s="5" t="s">
        <v>6</v>
      </c>
      <c r="C34" s="148"/>
      <c r="D34" s="148"/>
      <c r="E34" s="148"/>
      <c r="F34" s="28" t="s">
        <v>30</v>
      </c>
      <c r="G34" s="148"/>
      <c r="H34" s="148"/>
      <c r="I34" s="148"/>
      <c r="J34" s="27"/>
      <c r="K34" s="6" t="s">
        <v>37</v>
      </c>
      <c r="L34" s="6"/>
      <c r="M34" s="6"/>
      <c r="N34" s="13"/>
    </row>
    <row r="35" spans="1:18">
      <c r="A35" s="5"/>
      <c r="B35" s="5"/>
      <c r="C35" s="175"/>
      <c r="D35" s="175"/>
      <c r="E35" s="175"/>
      <c r="F35" s="28" t="s">
        <v>30</v>
      </c>
      <c r="G35" s="175"/>
      <c r="H35" s="175"/>
      <c r="I35" s="175"/>
      <c r="J35" s="31"/>
      <c r="K35" s="6" t="s">
        <v>37</v>
      </c>
      <c r="L35" s="6"/>
      <c r="M35" s="6"/>
      <c r="N35" s="13"/>
    </row>
    <row r="36" spans="1:18">
      <c r="A36" s="5"/>
      <c r="B36" s="5"/>
      <c r="C36" s="175"/>
      <c r="D36" s="175"/>
      <c r="E36" s="175"/>
      <c r="F36" s="15" t="s">
        <v>30</v>
      </c>
      <c r="G36" s="175"/>
      <c r="H36" s="175"/>
      <c r="I36" s="175"/>
      <c r="J36" s="31"/>
      <c r="K36" s="6" t="s">
        <v>37</v>
      </c>
      <c r="L36" s="6"/>
      <c r="M36" s="6"/>
      <c r="N36" s="13"/>
    </row>
    <row r="37" spans="1:18">
      <c r="A37" s="5"/>
      <c r="B37" s="5"/>
      <c r="C37" s="175"/>
      <c r="D37" s="175"/>
      <c r="E37" s="175"/>
      <c r="F37" s="15" t="s">
        <v>30</v>
      </c>
      <c r="G37" s="175"/>
      <c r="H37" s="175"/>
      <c r="I37" s="175"/>
      <c r="J37" s="31"/>
      <c r="K37" s="6" t="s">
        <v>37</v>
      </c>
      <c r="L37" s="6"/>
      <c r="M37" s="6"/>
      <c r="N37" s="13"/>
    </row>
    <row r="38" spans="1:18">
      <c r="A38" s="5"/>
      <c r="B38" s="5"/>
      <c r="C38" s="175"/>
      <c r="D38" s="175"/>
      <c r="E38" s="175"/>
      <c r="F38" s="15" t="s">
        <v>30</v>
      </c>
      <c r="G38" s="175"/>
      <c r="H38" s="175"/>
      <c r="I38" s="175"/>
      <c r="J38" s="31"/>
      <c r="K38" s="6" t="s">
        <v>37</v>
      </c>
      <c r="L38" s="6"/>
      <c r="M38" s="6"/>
      <c r="N38" s="13"/>
    </row>
    <row r="39" spans="1:18">
      <c r="A39" s="5"/>
      <c r="B39" s="5"/>
      <c r="C39" s="175"/>
      <c r="D39" s="175"/>
      <c r="E39" s="175"/>
      <c r="F39" s="15" t="s">
        <v>30</v>
      </c>
      <c r="G39" s="175"/>
      <c r="H39" s="175"/>
      <c r="I39" s="175"/>
      <c r="J39" s="31"/>
      <c r="K39" s="6" t="s">
        <v>37</v>
      </c>
      <c r="L39" s="6"/>
      <c r="M39" s="32"/>
      <c r="N39" s="33"/>
    </row>
    <row r="40" spans="1:18">
      <c r="A40" s="5"/>
      <c r="B40" s="5"/>
      <c r="C40" s="175"/>
      <c r="D40" s="175"/>
      <c r="E40" s="175"/>
      <c r="F40" s="15" t="s">
        <v>30</v>
      </c>
      <c r="G40" s="175"/>
      <c r="H40" s="175"/>
      <c r="I40" s="175"/>
      <c r="J40" s="31"/>
      <c r="K40" s="6" t="s">
        <v>37</v>
      </c>
      <c r="L40" s="34"/>
      <c r="M40" s="181">
        <f>M25</f>
        <v>2880</v>
      </c>
      <c r="N40" s="182"/>
    </row>
    <row r="41" spans="1:18">
      <c r="A41" s="5"/>
      <c r="B41" s="5"/>
      <c r="C41" s="175"/>
      <c r="D41" s="175"/>
      <c r="E41" s="175"/>
      <c r="F41" s="15" t="s">
        <v>30</v>
      </c>
      <c r="G41" s="175"/>
      <c r="H41" s="175"/>
      <c r="I41" s="175"/>
      <c r="J41" s="31"/>
      <c r="K41" s="35"/>
      <c r="L41" s="36" t="s">
        <v>40</v>
      </c>
      <c r="M41" s="178">
        <v>1</v>
      </c>
      <c r="N41" s="179"/>
      <c r="R41" s="4" t="s">
        <v>41</v>
      </c>
    </row>
    <row r="42" spans="1:18">
      <c r="A42" s="5"/>
      <c r="B42" s="5"/>
      <c r="C42" s="175"/>
      <c r="D42" s="175"/>
      <c r="E42" s="175"/>
      <c r="F42" s="6"/>
      <c r="G42" s="175"/>
      <c r="H42" s="175"/>
      <c r="I42" s="175"/>
      <c r="J42" s="31"/>
      <c r="K42" s="176" t="s">
        <v>42</v>
      </c>
      <c r="L42" s="177"/>
      <c r="M42" s="178"/>
      <c r="N42" s="179"/>
      <c r="P42" s="144"/>
      <c r="Q42" s="144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80"/>
      <c r="I43" s="180"/>
      <c r="J43" s="41">
        <f>SUM(J27:J42)</f>
        <v>512</v>
      </c>
      <c r="K43" s="42"/>
      <c r="L43" s="43" t="s">
        <v>34</v>
      </c>
      <c r="M43" s="169">
        <f>J43*J44</f>
        <v>819.2</v>
      </c>
      <c r="N43" s="170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44</v>
      </c>
      <c r="J44" s="46">
        <v>1.6</v>
      </c>
      <c r="K44" s="167" t="s">
        <v>45</v>
      </c>
      <c r="L44" s="168"/>
      <c r="M44" s="169"/>
      <c r="N44" s="170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46</v>
      </c>
      <c r="M45" s="171"/>
      <c r="N45" s="172"/>
      <c r="P45" s="44"/>
      <c r="Q45" s="6"/>
    </row>
    <row r="46" spans="1:18">
      <c r="A46" s="5"/>
      <c r="B46" s="5" t="s">
        <v>47</v>
      </c>
      <c r="C46" s="6"/>
      <c r="D46" s="6"/>
      <c r="E46" s="34"/>
      <c r="F46" s="165">
        <v>0</v>
      </c>
      <c r="G46" s="166"/>
      <c r="H46" s="43"/>
      <c r="I46" s="43"/>
      <c r="J46" s="43"/>
      <c r="K46" s="6" t="s">
        <v>48</v>
      </c>
      <c r="L46" s="34"/>
      <c r="M46" s="173">
        <f>M43+M42+M40+M44+M45</f>
        <v>3699.2</v>
      </c>
      <c r="N46" s="174"/>
      <c r="O46" s="48"/>
      <c r="P46" s="44"/>
      <c r="Q46" s="11"/>
    </row>
    <row r="47" spans="1:18">
      <c r="A47" s="5"/>
      <c r="B47" s="5" t="s">
        <v>49</v>
      </c>
      <c r="C47" s="6"/>
      <c r="D47" s="6"/>
      <c r="E47" s="34"/>
      <c r="F47" s="153">
        <v>0</v>
      </c>
      <c r="G47" s="154"/>
      <c r="H47" s="43"/>
      <c r="I47" s="43"/>
      <c r="J47" s="43"/>
      <c r="K47" s="6" t="s">
        <v>50</v>
      </c>
      <c r="L47" s="34"/>
      <c r="M47" s="173"/>
      <c r="N47" s="174"/>
      <c r="P47" s="44"/>
      <c r="Q47" s="11"/>
    </row>
    <row r="48" spans="1:18">
      <c r="A48" s="5"/>
      <c r="B48" s="5" t="s">
        <v>51</v>
      </c>
      <c r="C48" s="6"/>
      <c r="D48" s="6"/>
      <c r="E48" s="34"/>
      <c r="F48" s="163">
        <f>SUM(F46:G47)</f>
        <v>0</v>
      </c>
      <c r="G48" s="164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34"/>
      <c r="F49" s="153">
        <v>0</v>
      </c>
      <c r="G49" s="154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34"/>
      <c r="F50" s="163">
        <f>SUM(F48:G49)</f>
        <v>0</v>
      </c>
      <c r="G50" s="164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34"/>
      <c r="F51" s="165">
        <v>0</v>
      </c>
      <c r="G51" s="166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34"/>
      <c r="F52" s="153">
        <v>0</v>
      </c>
      <c r="G52" s="154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34" t="s">
        <v>55</v>
      </c>
      <c r="F53" s="153">
        <v>0</v>
      </c>
      <c r="G53" s="154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34"/>
      <c r="F54" s="153">
        <v>0</v>
      </c>
      <c r="G54" s="154"/>
      <c r="H54" s="58"/>
      <c r="I54" s="54"/>
      <c r="J54" s="55"/>
      <c r="K54" s="55"/>
      <c r="L54" s="55"/>
      <c r="M54" s="55"/>
      <c r="N54" s="56"/>
      <c r="P54" s="144"/>
      <c r="Q54" s="144"/>
    </row>
    <row r="55" spans="1:17">
      <c r="A55" s="5"/>
      <c r="B55" s="5" t="s">
        <v>50</v>
      </c>
      <c r="C55" s="6"/>
      <c r="D55" s="6"/>
      <c r="E55" s="34"/>
      <c r="F55" s="155">
        <f>SUM(F50:G54)</f>
        <v>0</v>
      </c>
      <c r="G55" s="1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34"/>
      <c r="F56" s="157">
        <f>+M46-F55</f>
        <v>3699.2</v>
      </c>
      <c r="G56" s="158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51</v>
      </c>
      <c r="C57" s="30"/>
      <c r="D57" s="30"/>
      <c r="E57" s="62"/>
      <c r="F57" s="159">
        <f>+F55+F56</f>
        <v>3699.2</v>
      </c>
      <c r="G57" s="160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43" t="s">
        <v>58</v>
      </c>
      <c r="C58" s="144"/>
      <c r="D58" s="144"/>
      <c r="E58" s="144"/>
      <c r="F58" s="144"/>
      <c r="G58" s="144"/>
      <c r="H58" s="6"/>
      <c r="I58" s="161" t="s">
        <v>59</v>
      </c>
      <c r="J58" s="161"/>
      <c r="K58" s="161"/>
      <c r="L58" s="161"/>
      <c r="M58" s="161"/>
      <c r="N58" s="162"/>
      <c r="P58" s="44"/>
      <c r="Q58" s="11"/>
    </row>
    <row r="59" spans="1:17" ht="1.5" customHeight="1">
      <c r="A59" s="5"/>
      <c r="B59" s="64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5"/>
      <c r="P59" s="44"/>
      <c r="Q59" s="11" t="s">
        <v>60</v>
      </c>
    </row>
    <row r="60" spans="1:17" ht="11.25" hidden="1" customHeight="1">
      <c r="A60" s="5"/>
      <c r="B60" s="143"/>
      <c r="C60" s="144"/>
      <c r="D60" s="144"/>
      <c r="E60" s="144"/>
      <c r="F60" s="144"/>
      <c r="G60" s="144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47" t="s">
        <v>62</v>
      </c>
      <c r="C61" s="148"/>
      <c r="D61" s="148"/>
      <c r="E61" s="148"/>
      <c r="F61" s="148"/>
      <c r="G61" s="148"/>
      <c r="H61" s="6"/>
      <c r="I61" s="148" t="s">
        <v>63</v>
      </c>
      <c r="J61" s="148"/>
      <c r="K61" s="148"/>
      <c r="L61" s="148"/>
      <c r="M61" s="148"/>
      <c r="N61" s="149"/>
      <c r="P61" s="44"/>
      <c r="Q61" s="11"/>
    </row>
    <row r="62" spans="1:17">
      <c r="A62" s="5"/>
      <c r="B62" s="143" t="s">
        <v>60</v>
      </c>
      <c r="C62" s="144"/>
      <c r="D62" s="144"/>
      <c r="E62" s="144"/>
      <c r="F62" s="144"/>
      <c r="G62" s="144"/>
      <c r="H62" s="6"/>
      <c r="I62" s="143" t="s">
        <v>60</v>
      </c>
      <c r="J62" s="144"/>
      <c r="K62" s="144"/>
      <c r="L62" s="144"/>
      <c r="M62" s="144"/>
      <c r="N62" s="144"/>
      <c r="P62" s="6"/>
      <c r="Q62" s="6"/>
    </row>
    <row r="63" spans="1:17" ht="26.25" customHeight="1">
      <c r="A63" s="5"/>
      <c r="B63" s="150" t="s">
        <v>64</v>
      </c>
      <c r="C63" s="151"/>
      <c r="D63" s="151"/>
      <c r="E63" s="151"/>
      <c r="F63" s="151"/>
      <c r="G63" s="151"/>
      <c r="H63" s="6"/>
      <c r="I63" s="151" t="s">
        <v>65</v>
      </c>
      <c r="J63" s="151"/>
      <c r="K63" s="151"/>
      <c r="L63" s="151"/>
      <c r="M63" s="151"/>
      <c r="N63" s="152"/>
      <c r="P63" s="6"/>
      <c r="Q63" s="6"/>
    </row>
    <row r="64" spans="1:17" ht="2.25" customHeight="1">
      <c r="A64" s="5"/>
      <c r="B64" s="143" t="s">
        <v>66</v>
      </c>
      <c r="C64" s="144"/>
      <c r="D64" s="144"/>
      <c r="E64" s="144"/>
      <c r="F64" s="144"/>
      <c r="G64" s="144"/>
      <c r="H64" s="6"/>
      <c r="I64" s="145"/>
      <c r="J64" s="145"/>
      <c r="K64" s="145"/>
      <c r="L64" s="145"/>
      <c r="M64" s="145"/>
      <c r="N64" s="146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67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68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25</vt:i4>
      </vt:variant>
      <vt:variant>
        <vt:lpstr>Rangos con nombre</vt:lpstr>
      </vt:variant>
      <vt:variant>
        <vt:i4>25</vt:i4>
      </vt:variant>
    </vt:vector>
  </HeadingPairs>
  <TitlesOfParts>
    <vt:vector size="50" baseType="lpstr">
      <vt:lpstr>LORC 25</vt:lpstr>
      <vt:lpstr>JMJM 24</vt:lpstr>
      <vt:lpstr>LMF 23</vt:lpstr>
      <vt:lpstr>JAAG 22</vt:lpstr>
      <vt:lpstr>ASM 21</vt:lpstr>
      <vt:lpstr>MCH 20</vt:lpstr>
      <vt:lpstr>LORC 19</vt:lpstr>
      <vt:lpstr>IGR 18</vt:lpstr>
      <vt:lpstr>ASM 17</vt:lpstr>
      <vt:lpstr>LORC 16</vt:lpstr>
      <vt:lpstr>AZC 15</vt:lpstr>
      <vt:lpstr>LGB 14</vt:lpstr>
      <vt:lpstr>ALM 13</vt:lpstr>
      <vt:lpstr>LGCP 12</vt:lpstr>
      <vt:lpstr>MAVC 11</vt:lpstr>
      <vt:lpstr>FJDDUDV 10</vt:lpstr>
      <vt:lpstr>LORC 9</vt:lpstr>
      <vt:lpstr>ASM 8</vt:lpstr>
      <vt:lpstr>JMJM 7</vt:lpstr>
      <vt:lpstr>LMF 6</vt:lpstr>
      <vt:lpstr>LORC 5</vt:lpstr>
      <vt:lpstr>JMJM 4</vt:lpstr>
      <vt:lpstr>LMF 3</vt:lpstr>
      <vt:lpstr>IGR 2</vt:lpstr>
      <vt:lpstr>ASM 1</vt:lpstr>
      <vt:lpstr>'ALM 13'!Área_de_impresión</vt:lpstr>
      <vt:lpstr>'ASM 1'!Área_de_impresión</vt:lpstr>
      <vt:lpstr>'ASM 17'!Área_de_impresión</vt:lpstr>
      <vt:lpstr>'ASM 21'!Área_de_impresión</vt:lpstr>
      <vt:lpstr>'ASM 8'!Área_de_impresión</vt:lpstr>
      <vt:lpstr>'AZC 15'!Área_de_impresión</vt:lpstr>
      <vt:lpstr>'FJDDUDV 10'!Área_de_impresión</vt:lpstr>
      <vt:lpstr>'IGR 18'!Área_de_impresión</vt:lpstr>
      <vt:lpstr>'IGR 2'!Área_de_impresión</vt:lpstr>
      <vt:lpstr>'JAAG 22'!Área_de_impresión</vt:lpstr>
      <vt:lpstr>'JMJM 24'!Área_de_impresión</vt:lpstr>
      <vt:lpstr>'JMJM 4'!Área_de_impresión</vt:lpstr>
      <vt:lpstr>'JMJM 7'!Área_de_impresión</vt:lpstr>
      <vt:lpstr>'LGB 14'!Área_de_impresión</vt:lpstr>
      <vt:lpstr>'LGCP 12'!Área_de_impresión</vt:lpstr>
      <vt:lpstr>'LMF 23'!Área_de_impresión</vt:lpstr>
      <vt:lpstr>'LMF 3'!Área_de_impresión</vt:lpstr>
      <vt:lpstr>'LMF 6'!Área_de_impresión</vt:lpstr>
      <vt:lpstr>'LORC 16'!Área_de_impresión</vt:lpstr>
      <vt:lpstr>'LORC 19'!Área_de_impresión</vt:lpstr>
      <vt:lpstr>'LORC 25'!Área_de_impresión</vt:lpstr>
      <vt:lpstr>'LORC 5'!Área_de_impresión</vt:lpstr>
      <vt:lpstr>'LORC 9'!Área_de_impresión</vt:lpstr>
      <vt:lpstr>'MAVC 11'!Área_de_impresión</vt:lpstr>
      <vt:lpstr>'MCH 20'!Área_de_impresión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2020-02-28T20:58:31Z</cp:lastPrinted>
  <dcterms:created xsi:type="dcterms:W3CDTF">2020-02-05T16:23:19Z</dcterms:created>
  <dcterms:modified xsi:type="dcterms:W3CDTF">2020-02-28T21:08:45Z</dcterms:modified>
</cp:coreProperties>
</file>